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SPatel\Downloads\"/>
    </mc:Choice>
  </mc:AlternateContent>
  <xr:revisionPtr revIDLastSave="0" documentId="8_{8EF2CE5E-F25D-4E21-9AA8-DC259BCE5362}" xr6:coauthVersionLast="36" xr6:coauthVersionMax="36" xr10:uidLastSave="{00000000-0000-0000-0000-000000000000}"/>
  <bookViews>
    <workbookView xWindow="0" yWindow="0" windowWidth="19200" windowHeight="6810" tabRatio="653" activeTab="2" xr2:uid="{00000000-000D-0000-FFFF-FFFF00000000}"/>
  </bookViews>
  <sheets>
    <sheet name="COVER SHEET" sheetId="33" r:id="rId1"/>
    <sheet name="2. TRANSACTION FEE OFFSITE " sheetId="35" r:id="rId2"/>
    <sheet name="Price Declaration " sheetId="26" r:id="rId3"/>
  </sheets>
  <definedNames>
    <definedName name="_Hlk216165567" localSheetId="1">'2. TRANSACTION FEE OFFSITE '!#REF!</definedName>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'!$A$1:$I$66</definedName>
    <definedName name="_xlnm.Print_Area" localSheetId="0">'COVER SHEET'!$A$1:$M$49</definedName>
    <definedName name="_xlnm.Print_Area" localSheetId="2">'Price Declaration '!$A$1:$I$66</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14" i="35" l="1"/>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E15" i="35"/>
  <c r="E16" i="35"/>
  <c r="E17" i="35"/>
  <c r="E18" i="35"/>
  <c r="E14" i="35"/>
  <c r="F17" i="35"/>
  <c r="H14"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C49" i="35" l="1"/>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F15" i="35"/>
  <c r="F16"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14" i="35"/>
  <c r="C8" i="35"/>
  <c r="C9" i="26" s="1"/>
  <c r="C7" i="35"/>
  <c r="F49" i="35" l="1"/>
  <c r="A27" i="26" s="1"/>
  <c r="I49" i="35"/>
  <c r="E27" i="26" s="1"/>
</calcChain>
</file>

<file path=xl/sharedStrings.xml><?xml version="1.0" encoding="utf-8"?>
<sst xmlns="http://schemas.openxmlformats.org/spreadsheetml/2006/main" count="157" uniqueCount="118">
  <si>
    <t>Description</t>
  </si>
  <si>
    <t>PRICING SUBMISSION</t>
  </si>
  <si>
    <t>BIDDER NAME</t>
  </si>
  <si>
    <t>SMS Notifications</t>
  </si>
  <si>
    <t>Cancellations</t>
  </si>
  <si>
    <t>Bus/Coach Bookings</t>
  </si>
  <si>
    <t>Tel No: ……………………………………….</t>
  </si>
  <si>
    <t>Fax No: ……………………………………….</t>
  </si>
  <si>
    <t>Cell No: ……………………………………….</t>
  </si>
  <si>
    <t>Dear Sir/Madam,</t>
  </si>
  <si>
    <t>Price Declaration</t>
  </si>
  <si>
    <t>Total</t>
  </si>
  <si>
    <t>Item</t>
  </si>
  <si>
    <t>RFP NO:</t>
  </si>
  <si>
    <t>RFP NAME:</t>
  </si>
  <si>
    <t>PRICE INSTRUCTIONS</t>
  </si>
  <si>
    <t>2.1.2 Bidders must sign all paper copies of their Pricing Schedule.</t>
  </si>
  <si>
    <t>2.2.2 All worksheets in the electronic copy of the Pricing Schedule are password protected.</t>
  </si>
  <si>
    <t>2.2.6 The Bidders are required to input the following cells only:</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</si>
  <si>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</si>
  <si>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</si>
  <si>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</si>
  <si>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</si>
  <si>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</si>
  <si>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</si>
  <si>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</si>
  <si>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</si>
  <si>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</si>
  <si>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</si>
  <si>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</si>
  <si>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</si>
  <si>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</si>
  <si>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</si>
  <si>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</si>
  <si>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</si>
  <si>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</si>
  <si>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</si>
  <si>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</si>
  <si>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</si>
  <si>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</si>
  <si>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</si>
  <si>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</si>
  <si>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</si>
  <si>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</si>
  <si>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</si>
  <si>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</si>
  <si>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</si>
  <si>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</si>
  <si>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</si>
  <si>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</si>
  <si>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</si>
  <si>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</si>
  <si>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</si>
  <si>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</si>
  <si>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</si>
  <si>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</si>
  <si>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</si>
  <si>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</si>
  <si>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</si>
  <si>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</si>
  <si>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</si>
  <si>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</si>
  <si>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</si>
  <si>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</si>
  <si>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</si>
  <si>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</si>
  <si>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</si>
  <si>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</si>
  <si>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</si>
  <si>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</si>
  <si>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</si>
  <si>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</si>
  <si>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TRADITIONAL BOOKING</t>
  </si>
  <si>
    <t>ON-LINE BOOKING</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</si>
  <si>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</si>
  <si>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</si>
  <si>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</si>
  <si>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</si>
  <si>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</si>
  <si>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</si>
  <si>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</si>
  <si>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</si>
  <si>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</si>
  <si>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</si>
  <si>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</si>
  <si>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</si>
  <si>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</si>
  <si>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</si>
  <si>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</si>
  <si>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</si>
  <si>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r>
      <t xml:space="preserve">We understand that Department of Tourism </t>
    </r>
    <r>
      <rPr>
        <sz val="10"/>
        <rFont val="Arial"/>
        <family val="2"/>
      </rPr>
      <t>are not bound to accept the lowest or any offer and that we must bear all costs which we have incurred in connection with preparing and submitting this bid.</t>
    </r>
  </si>
  <si>
    <r>
      <t>We undertake to hold this offer open for acceptance for a period of 120</t>
    </r>
    <r>
      <rPr>
        <b/>
        <sz val="10"/>
        <color rgb="FF00B0F0"/>
        <rFont val="Arial"/>
        <family val="2"/>
      </rPr>
      <t xml:space="preserve"> </t>
    </r>
    <r>
      <rPr>
        <sz val="10"/>
        <rFont val="Arial"/>
        <family val="2"/>
      </rPr>
      <t>days from the date of submission of offers or closind date. We further undertake that upon final acceptance of our offer, we will commence with the provision of service when required to do so by the Department of Tourism</t>
    </r>
  </si>
  <si>
    <t>REQUEST FOR PROPOSALS FOR APPOINTMENT OF SERVICE PROVIDER/S TO PROVIDE TRAVEL MANAGEMENT SERVICES TO THE DEPARTMENT OF TOURISM FOR A PERIOD OF THREE (3) YEARS</t>
  </si>
  <si>
    <t>2.1.4 Bidders must reference main document for current estimated travel volumes</t>
  </si>
  <si>
    <t>BID/TENDER NO:</t>
  </si>
  <si>
    <t>BID NAME:</t>
  </si>
  <si>
    <t xml:space="preserve">2.1.1 Bidders must submit  copy of the Pricing Schedule. </t>
  </si>
  <si>
    <t>BID NO:</t>
  </si>
  <si>
    <r>
      <t xml:space="preserve">Conference Transaction Fee </t>
    </r>
    <r>
      <rPr>
        <b/>
        <sz val="11"/>
        <rFont val="Arial"/>
        <family val="2"/>
      </rPr>
      <t>(as per determined rate)</t>
    </r>
  </si>
  <si>
    <t>Rate per transaction (in rands)</t>
  </si>
  <si>
    <t xml:space="preserve">Range </t>
  </si>
  <si>
    <t>Up to R 300 000</t>
  </si>
  <si>
    <t>R 300 001 up to R 600 000</t>
  </si>
  <si>
    <t>R 600 001 up to R 900 000</t>
  </si>
  <si>
    <t xml:space="preserve">R 900 001 Up to R 1 200 000 </t>
  </si>
  <si>
    <t>R1 200 001 up to R1 500 000</t>
  </si>
  <si>
    <t>R1 500 001 up to R1 800 000</t>
  </si>
  <si>
    <t>R1 800 001 up to R2 100 000</t>
  </si>
  <si>
    <t>R2 400 001 up to R2 700 000</t>
  </si>
  <si>
    <t>R2 700 001 up to R3 000 000</t>
  </si>
  <si>
    <t>R2 100 001 up to R2 400 000</t>
  </si>
  <si>
    <t>TOTAL</t>
  </si>
  <si>
    <t>R</t>
  </si>
  <si>
    <t>Template 5: Management Fee Conferencing</t>
  </si>
  <si>
    <r>
      <t xml:space="preserve">Having read through and examined the Request For Bids Document, the General Conditions, The Requirement and all other Annexures to the Bid Document, we offer to provide </t>
    </r>
    <r>
      <rPr>
        <b/>
        <sz val="10"/>
        <rFont val="Arial"/>
        <family val="2"/>
      </rPr>
      <t xml:space="preserve">ON-SITE / OFF-SITE </t>
    </r>
    <r>
      <rPr>
        <sz val="10"/>
        <rFont val="Arial"/>
        <family val="2"/>
      </rPr>
      <t>travel management service to the Department of Tourism at the following total amounts (including VAT)</t>
    </r>
  </si>
  <si>
    <r>
      <t xml:space="preserve">This spreadsheet for BID </t>
    </r>
    <r>
      <rPr>
        <sz val="11"/>
        <color rgb="FFFF0000"/>
        <rFont val="Arial"/>
        <family val="2"/>
      </rPr>
      <t>NDT0005/26</t>
    </r>
    <r>
      <rPr>
        <b/>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</si>
  <si>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NDT0005/ 26</t>
  </si>
  <si>
    <t>NTD0005 /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</si>
</sst>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u/>
      <sz val="14"/>
      <name val="Arial"/>
      <family val="2"/>
    </font>
    <font>
      <b/>
      <sz val="18"/>
      <color rgb="FFFF0000"/>
      <name val="Arial"/>
      <family val="2"/>
    </font>
    <font>
      <sz val="18"/>
      <name val="Arial"/>
      <family val="2"/>
    </font>
    <font>
      <b/>
      <sz val="14"/>
      <name val="Arial"/>
      <family val="2"/>
    </font>
    <font>
      <sz val="11"/>
      <color rgb="FFFF0000"/>
      <name val="Arial"/>
      <family val="2"/>
    </font>
    <font>
      <b/>
      <sz val="11"/>
      <color rgb="FFFF0000"/>
      <name val="Arial"/>
      <family val="2"/>
    </font>
    <font>
      <sz val="12"/>
      <name val="Arial Narrow"/>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style="medium">
        <color indexed="64"/>
      </right>
      <top style="medium">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
      <left style="medium">
        <color indexed="64"/>
      </left>
      <right style="thick">
        <color auto="1"/>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8" fillId="3" borderId="0" xfId="0" applyFont="1" applyFill="1" applyAlignment="1">
      <alignment wrapText="1"/>
    </xf>
    <xf numFmtId="0" fontId="8"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7" xfId="0" applyFont="1" applyBorder="1" applyAlignment="1">
      <alignment horizontal="justify" vertical="center" wrapText="1"/>
    </xf>
    <xf numFmtId="164" fontId="6" fillId="0" borderId="17" xfId="1" applyFont="1" applyBorder="1"/>
    <xf numFmtId="164" fontId="6" fillId="0" borderId="2" xfId="1" applyFont="1" applyBorder="1"/>
    <xf numFmtId="164" fontId="8" fillId="0" borderId="0" xfId="1" applyFont="1" applyBorder="1"/>
    <xf numFmtId="164" fontId="8" fillId="0" borderId="18"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8" fillId="3" borderId="24" xfId="0" applyFont="1" applyFill="1" applyBorder="1"/>
    <xf numFmtId="0" fontId="6" fillId="3" borderId="23" xfId="0" applyFont="1" applyFill="1" applyBorder="1"/>
    <xf numFmtId="0" fontId="6" fillId="4" borderId="28" xfId="0" applyFont="1" applyFill="1" applyBorder="1" applyAlignment="1">
      <alignment horizontal="center" wrapText="1"/>
    </xf>
    <xf numFmtId="0" fontId="8" fillId="0" borderId="23" xfId="0" applyFont="1" applyBorder="1" applyAlignment="1">
      <alignment horizontal="center"/>
    </xf>
    <xf numFmtId="164" fontId="8" fillId="0" borderId="29" xfId="1" applyFont="1" applyBorder="1"/>
    <xf numFmtId="0" fontId="6" fillId="0" borderId="25" xfId="0" applyFont="1" applyBorder="1"/>
    <xf numFmtId="164" fontId="6" fillId="0" borderId="28" xfId="1" applyFont="1" applyBorder="1"/>
    <xf numFmtId="0" fontId="6" fillId="4" borderId="27" xfId="0" applyFont="1" applyFill="1" applyBorder="1" applyAlignment="1">
      <alignment horizontal="center"/>
    </xf>
    <xf numFmtId="0" fontId="8" fillId="3" borderId="32" xfId="0" applyFont="1" applyFill="1" applyBorder="1"/>
    <xf numFmtId="0" fontId="8" fillId="3" borderId="33" xfId="0" applyFont="1" applyFill="1" applyBorder="1"/>
    <xf numFmtId="0" fontId="8" fillId="3" borderId="34"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8" xfId="1" applyFont="1" applyBorder="1" applyAlignment="1">
      <alignment vertical="top"/>
    </xf>
    <xf numFmtId="164" fontId="8" fillId="0" borderId="29" xfId="1" applyFont="1" applyBorder="1" applyAlignment="1">
      <alignment vertical="top"/>
    </xf>
    <xf numFmtId="0" fontId="6" fillId="5" borderId="18" xfId="0" applyFont="1" applyFill="1" applyBorder="1" applyAlignment="1">
      <alignment horizontal="center"/>
    </xf>
    <xf numFmtId="164" fontId="8" fillId="6" borderId="0" xfId="1" applyFont="1" applyFill="1" applyBorder="1"/>
    <xf numFmtId="164" fontId="8" fillId="6" borderId="0" xfId="1" applyFont="1" applyFill="1" applyBorder="1" applyAlignment="1">
      <alignment vertical="top"/>
    </xf>
    <xf numFmtId="0" fontId="8" fillId="3" borderId="2" xfId="0" applyFont="1" applyFill="1" applyBorder="1"/>
    <xf numFmtId="9" fontId="8" fillId="3" borderId="2" xfId="2" applyFont="1" applyFill="1" applyBorder="1"/>
    <xf numFmtId="0" fontId="8" fillId="6" borderId="2" xfId="0" applyFont="1" applyFill="1" applyBorder="1"/>
    <xf numFmtId="0" fontId="1" fillId="0" borderId="3" xfId="0" applyFont="1" applyBorder="1"/>
    <xf numFmtId="0" fontId="1" fillId="0" borderId="0" xfId="0" applyFont="1"/>
    <xf numFmtId="0" fontId="1" fillId="0" borderId="8" xfId="0" applyFont="1" applyBorder="1"/>
    <xf numFmtId="0" fontId="7" fillId="0" borderId="3" xfId="0" applyFont="1" applyBorder="1"/>
    <xf numFmtId="0" fontId="4" fillId="0" borderId="0" xfId="0" applyFont="1"/>
    <xf numFmtId="0" fontId="6" fillId="5" borderId="18" xfId="0" applyFont="1" applyFill="1" applyBorder="1" applyAlignment="1">
      <alignment horizontal="center" vertical="top"/>
    </xf>
    <xf numFmtId="0" fontId="13" fillId="3" borderId="0" xfId="0" applyFont="1" applyFill="1" applyAlignment="1">
      <alignment horizontal="center"/>
    </xf>
    <xf numFmtId="0" fontId="6" fillId="0" borderId="2" xfId="0" applyFont="1" applyBorder="1" applyAlignment="1">
      <alignment horizontal="center"/>
    </xf>
    <xf numFmtId="0" fontId="6" fillId="4" borderId="27" xfId="0" applyFont="1" applyFill="1" applyBorder="1" applyAlignment="1">
      <alignment horizontal="center" wrapText="1"/>
    </xf>
    <xf numFmtId="0" fontId="8" fillId="0" borderId="23" xfId="0" applyFont="1" applyBorder="1" applyAlignment="1">
      <alignment horizontal="center" vertical="top"/>
    </xf>
    <xf numFmtId="0" fontId="16" fillId="3" borderId="0" xfId="0" applyFont="1" applyFill="1"/>
    <xf numFmtId="0" fontId="8" fillId="0" borderId="31" xfId="0" applyFont="1" applyBorder="1" applyAlignment="1">
      <alignment horizontal="center"/>
    </xf>
    <xf numFmtId="0" fontId="8" fillId="6" borderId="1" xfId="0" applyFont="1" applyFill="1" applyBorder="1"/>
    <xf numFmtId="0" fontId="8" fillId="0" borderId="4" xfId="0" applyFont="1" applyBorder="1" applyAlignment="1">
      <alignment wrapText="1"/>
    </xf>
    <xf numFmtId="0" fontId="6" fillId="4" borderId="19" xfId="0" applyFont="1" applyFill="1" applyBorder="1" applyAlignment="1">
      <alignment horizontal="center" wrapText="1"/>
    </xf>
    <xf numFmtId="0" fontId="8" fillId="6" borderId="41" xfId="0" applyFont="1" applyFill="1" applyBorder="1"/>
    <xf numFmtId="0" fontId="19" fillId="6" borderId="3" xfId="0" applyFont="1" applyFill="1" applyBorder="1" applyAlignment="1">
      <alignment vertical="center" wrapText="1"/>
    </xf>
    <xf numFmtId="0" fontId="19" fillId="6" borderId="0" xfId="0" applyFont="1" applyFill="1" applyAlignment="1">
      <alignment vertical="center" wrapText="1"/>
    </xf>
    <xf numFmtId="0" fontId="8" fillId="6" borderId="0" xfId="0" applyFont="1" applyFill="1"/>
    <xf numFmtId="0" fontId="8" fillId="6" borderId="24" xfId="0" applyFont="1" applyFill="1" applyBorder="1"/>
    <xf numFmtId="0" fontId="19" fillId="0" borderId="0" xfId="0" applyFont="1" applyAlignment="1">
      <alignment horizontal="justify" vertical="center" wrapText="1"/>
    </xf>
    <xf numFmtId="0" fontId="16" fillId="0" borderId="0" xfId="0" applyFont="1" applyAlignment="1">
      <alignment horizont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8" fillId="0" borderId="0" xfId="0" applyFont="1"/>
    <xf numFmtId="0" fontId="8" fillId="0" borderId="3"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9" fillId="0" borderId="3" xfId="0" applyFont="1" applyBorder="1"/>
    <xf numFmtId="0" fontId="9" fillId="0" borderId="0" xfId="0" applyFont="1"/>
    <xf numFmtId="0" fontId="9" fillId="0" borderId="8" xfId="0" applyFont="1" applyBorder="1"/>
    <xf numFmtId="0" fontId="8" fillId="0" borderId="3" xfId="0" applyFont="1" applyBorder="1"/>
    <xf numFmtId="0" fontId="8" fillId="0" borderId="8" xfId="0" applyFont="1" applyBorder="1"/>
    <xf numFmtId="0" fontId="9" fillId="0" borderId="3" xfId="0" applyFont="1" applyBorder="1" applyAlignment="1">
      <alignment wrapText="1"/>
    </xf>
    <xf numFmtId="0" fontId="9" fillId="0" borderId="0" xfId="0" applyFont="1" applyAlignment="1">
      <alignment wrapText="1"/>
    </xf>
    <xf numFmtId="0" fontId="9" fillId="0" borderId="8" xfId="0" applyFont="1" applyBorder="1" applyAlignment="1">
      <alignment wrapText="1"/>
    </xf>
    <xf numFmtId="0" fontId="7" fillId="0" borderId="9" xfId="0" applyFont="1" applyBorder="1" applyAlignment="1">
      <alignment horizontal="center"/>
    </xf>
    <xf numFmtId="0" fontId="7" fillId="0" borderId="17" xfId="0" applyFont="1" applyBorder="1" applyAlignment="1">
      <alignment horizontal="center"/>
    </xf>
    <xf numFmtId="0" fontId="7" fillId="0" borderId="10" xfId="0" applyFont="1" applyBorder="1" applyAlignment="1">
      <alignment horizontal="center"/>
    </xf>
    <xf numFmtId="0" fontId="14" fillId="0" borderId="9" xfId="0" applyFont="1" applyBorder="1" applyAlignment="1">
      <alignment horizontal="center"/>
    </xf>
    <xf numFmtId="0" fontId="15" fillId="0" borderId="17" xfId="0" applyFont="1" applyBorder="1" applyAlignment="1">
      <alignment horizontal="center"/>
    </xf>
    <xf numFmtId="0" fontId="15" fillId="0" borderId="10" xfId="0" applyFont="1" applyBorder="1" applyAlignment="1">
      <alignment horizontal="center"/>
    </xf>
    <xf numFmtId="0" fontId="4" fillId="0" borderId="9" xfId="0" applyFont="1" applyBorder="1" applyAlignment="1">
      <alignment horizontal="center" wrapText="1"/>
    </xf>
    <xf numFmtId="0" fontId="4" fillId="0" borderId="17" xfId="0" applyFont="1" applyBorder="1" applyAlignment="1">
      <alignment horizontal="center" wrapText="1"/>
    </xf>
    <xf numFmtId="0" fontId="4" fillId="0" borderId="10" xfId="0" applyFont="1" applyBorder="1" applyAlignment="1">
      <alignment horizontal="center" wrapText="1"/>
    </xf>
    <xf numFmtId="0" fontId="6" fillId="0" borderId="3" xfId="0" applyFont="1" applyBorder="1" applyAlignment="1">
      <alignment wrapText="1"/>
    </xf>
    <xf numFmtId="0" fontId="6" fillId="0" borderId="0" xfId="0" applyFont="1" applyAlignment="1">
      <alignment wrapText="1"/>
    </xf>
    <xf numFmtId="0" fontId="6" fillId="0" borderId="8" xfId="0" applyFont="1" applyBorder="1" applyAlignment="1">
      <alignment wrapText="1"/>
    </xf>
    <xf numFmtId="0" fontId="8" fillId="0" borderId="4" xfId="0" applyFont="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0" fontId="19" fillId="6" borderId="3" xfId="0" applyFont="1" applyFill="1" applyBorder="1" applyAlignment="1">
      <alignment horizontal="left" vertical="center" wrapText="1"/>
    </xf>
    <xf numFmtId="0" fontId="19" fillId="6" borderId="0" xfId="0" applyFont="1" applyFill="1" applyAlignment="1">
      <alignment horizontal="left" vertical="center" wrapText="1"/>
    </xf>
    <xf numFmtId="0" fontId="7" fillId="3" borderId="21"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left"/>
    </xf>
    <xf numFmtId="0" fontId="6" fillId="4" borderId="28" xfId="0" applyFont="1" applyFill="1" applyBorder="1" applyAlignment="1">
      <alignment horizontal="left"/>
    </xf>
    <xf numFmtId="0" fontId="8" fillId="6" borderId="5" xfId="0" applyFont="1" applyFill="1" applyBorder="1" applyAlignment="1">
      <alignment horizontal="left" wrapText="1"/>
    </xf>
    <xf numFmtId="0" fontId="8" fillId="6" borderId="19" xfId="0" applyFont="1" applyFill="1" applyBorder="1" applyAlignment="1">
      <alignment horizontal="left" wrapText="1"/>
    </xf>
    <xf numFmtId="0" fontId="8" fillId="6" borderId="40" xfId="0" applyFont="1" applyFill="1" applyBorder="1" applyAlignment="1">
      <alignment horizontal="left" wrapText="1"/>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6" xfId="0" applyFont="1" applyFill="1" applyBorder="1" applyAlignment="1">
      <alignment horizontal="center"/>
    </xf>
    <xf numFmtId="0" fontId="10" fillId="3"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5"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3" borderId="39" xfId="0" applyFont="1" applyFill="1" applyBorder="1" applyAlignment="1">
      <alignment wrapText="1"/>
    </xf>
    <xf numFmtId="0" fontId="6" fillId="3" borderId="11" xfId="0" applyFont="1" applyFill="1" applyBorder="1" applyAlignment="1">
      <alignment wrapText="1"/>
    </xf>
    <xf numFmtId="0" fontId="6" fillId="3" borderId="30" xfId="0" applyFont="1" applyFill="1" applyBorder="1" applyAlignment="1">
      <alignment horizontal="left"/>
    </xf>
    <xf numFmtId="0" fontId="6" fillId="3" borderId="14" xfId="0" applyFont="1" applyFill="1" applyBorder="1" applyAlignment="1">
      <alignment horizontal="left"/>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38" xfId="0" applyFont="1" applyBorder="1" applyAlignment="1">
      <alignment horizontal="left" vertical="top" wrapText="1"/>
    </xf>
    <xf numFmtId="0" fontId="2" fillId="0" borderId="13" xfId="0" applyFont="1" applyBorder="1" applyAlignment="1">
      <alignment horizontal="center"/>
    </xf>
    <xf numFmtId="0" fontId="2" fillId="0" borderId="1" xfId="0" applyFont="1" applyBorder="1" applyAlignment="1">
      <alignment horizontal="center"/>
    </xf>
    <xf numFmtId="0" fontId="2" fillId="0" borderId="12" xfId="0" applyFont="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38" xfId="0" applyFont="1" applyBorder="1" applyAlignment="1">
      <alignment vertical="top" wrapText="1"/>
    </xf>
    <xf numFmtId="0" fontId="2" fillId="4" borderId="35"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xf numFmtId="0" fontId="1" fillId="3" borderId="3" xfId="0" applyFont="1" applyFill="1" applyBorder="1"/>
    <xf numFmtId="0" fontId="1" fillId="3" borderId="0" xfId="0" applyFont="1" applyFill="1"/>
    <xf numFmtId="0" fontId="1" fillId="3" borderId="8" xfId="0" applyFont="1" applyFill="1" applyBorder="1"/>
    <xf numFmtId="0" fontId="12" fillId="3" borderId="9" xfId="0" applyFont="1" applyFill="1" applyBorder="1" applyAlignment="1">
      <alignment horizontal="left"/>
    </xf>
    <xf numFmtId="0" fontId="12" fillId="3" borderId="17" xfId="0" applyFont="1" applyFill="1" applyBorder="1" applyAlignment="1">
      <alignment horizontal="left"/>
    </xf>
    <xf numFmtId="0" fontId="12" fillId="3" borderId="10" xfId="0" applyFont="1" applyFill="1" applyBorder="1" applyAlignment="1">
      <alignment horizontal="left"/>
    </xf>
    <xf numFmtId="0" fontId="0" fillId="3" borderId="6" xfId="0" applyFill="1" applyBorder="1"/>
    <xf numFmtId="0" fontId="0" fillId="3" borderId="14" xfId="0" applyFill="1" applyBorder="1"/>
    <xf numFmtId="0" fontId="0" fillId="3" borderId="7" xfId="0" applyFill="1" applyBorder="1"/>
    <xf numFmtId="0" fontId="0" fillId="3" borderId="0" xfId="0" applyFill="1"/>
    <xf numFmtId="0" fontId="0" fillId="3" borderId="8" xfId="0" applyFill="1" applyBorder="1"/>
    <xf numFmtId="0" fontId="0" fillId="3" borderId="3"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164" fontId="3" fillId="0" borderId="1" xfId="0" applyNumberFormat="1" applyFont="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0" fillId="3" borderId="2" xfId="0" applyFont="1" applyFill="1" applyBorder="1" applyAlignment="1">
      <alignment horizontal="center"/>
    </xf>
    <xf numFmtId="0" fontId="8" fillId="3" borderId="2" xfId="0" applyFont="1" applyFill="1" applyBorder="1" applyAlignment="1">
      <alignment horizontal="center" wrapText="1"/>
    </xf>
    <xf numFmtId="0" fontId="8" fillId="3" borderId="2"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152400</xdr:rowOff>
    </xdr:from>
    <xdr:to>
      <xdr:col>4</xdr:col>
      <xdr:colOff>323850</xdr:colOff>
      <xdr:row>7</xdr:row>
      <xdr:rowOff>95250</xdr:rowOff>
    </xdr:to>
    <xdr:pic>
      <xdr:nvPicPr>
        <xdr:cNvPr id="6" name="Picture 5">
          <a:extLst>
            <a:ext uri="{FF2B5EF4-FFF2-40B4-BE49-F238E27FC236}">
              <a16:creationId xmlns:a16="http://schemas.microsoft.com/office/drawing/2014/main" id="{7F4BCC12-2EF7-4F67-8DBB-887D8CB8AB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152400"/>
          <a:ext cx="2581274" cy="1143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1</xdr:col>
      <xdr:colOff>2085975</xdr:colOff>
      <xdr:row>6</xdr:row>
      <xdr:rowOff>19050</xdr:rowOff>
    </xdr:to>
    <xdr:pic>
      <xdr:nvPicPr>
        <xdr:cNvPr id="5" name="Picture 4">
          <a:extLst>
            <a:ext uri="{FF2B5EF4-FFF2-40B4-BE49-F238E27FC236}">
              <a16:creationId xmlns:a16="http://schemas.microsoft.com/office/drawing/2014/main" id="{F9DE7158-BAF5-4DAD-8C9C-C2406E1545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61925"/>
          <a:ext cx="2390775" cy="10477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4</xdr:col>
      <xdr:colOff>838200</xdr:colOff>
      <xdr:row>6</xdr:row>
      <xdr:rowOff>57150</xdr:rowOff>
    </xdr:to>
    <xdr:pic>
      <xdr:nvPicPr>
        <xdr:cNvPr id="4" name="Picture 3">
          <a:extLst>
            <a:ext uri="{FF2B5EF4-FFF2-40B4-BE49-F238E27FC236}">
              <a16:creationId xmlns:a16="http://schemas.microsoft.com/office/drawing/2014/main" id="{0B358806-EF9B-4B90-A06F-8C07527D9E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71450"/>
          <a:ext cx="2390775" cy="9239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opLeftCell="A72" workbookViewId="0">
      <selection activeCell="E17" sqref="E17:L17"/>
    </sheetView>
  </sheetViews>
  <sheetFormatPr defaultRowHeight="12.5" x14ac:dyDescent="0.25"/>
  <cols>
    <col min="12" max="12" width="13.81640625" customWidth="1"/>
  </cols>
  <sheetData>
    <row r="1" spans="1:13" x14ac:dyDescent="0.25">
      <c r="A1" s="4"/>
      <c r="B1" s="5"/>
      <c r="C1" s="5"/>
      <c r="D1" s="5"/>
      <c r="E1" s="5"/>
      <c r="F1" s="5"/>
      <c r="G1" s="5"/>
      <c r="H1" s="5"/>
      <c r="I1" s="5"/>
      <c r="J1" s="5"/>
      <c r="K1" s="5"/>
      <c r="L1" s="5"/>
      <c r="M1" s="6"/>
    </row>
    <row r="2" spans="1:13" ht="18" x14ac:dyDescent="0.4">
      <c r="A2" s="56"/>
      <c r="B2" s="57"/>
      <c r="C2" s="57"/>
      <c r="D2" s="57"/>
      <c r="E2" s="57"/>
      <c r="F2" s="57"/>
      <c r="G2" s="57"/>
      <c r="H2" s="57"/>
      <c r="I2" s="57"/>
      <c r="J2" s="57"/>
      <c r="K2" s="77" t="s">
        <v>89</v>
      </c>
      <c r="L2" s="77"/>
      <c r="M2" s="58"/>
    </row>
    <row r="3" spans="1:13" x14ac:dyDescent="0.25">
      <c r="A3" s="56"/>
      <c r="B3" s="57"/>
      <c r="C3" s="57"/>
      <c r="D3" s="57"/>
      <c r="E3" s="57"/>
      <c r="F3" s="57"/>
      <c r="G3" s="57"/>
      <c r="H3" s="57"/>
      <c r="I3" s="57"/>
      <c r="J3" s="57"/>
      <c r="K3" s="57"/>
      <c r="L3" s="57"/>
      <c r="M3" s="58"/>
    </row>
    <row r="4" spans="1:13" x14ac:dyDescent="0.25">
      <c r="A4" s="56"/>
      <c r="B4" s="57"/>
      <c r="C4" s="57"/>
      <c r="D4" s="57"/>
      <c r="E4" s="57"/>
      <c r="F4" s="57"/>
      <c r="G4" s="57"/>
      <c r="H4" s="57"/>
      <c r="I4" s="57"/>
      <c r="J4" s="57"/>
      <c r="K4" s="57"/>
      <c r="L4" s="57"/>
      <c r="M4" s="58"/>
    </row>
    <row r="5" spans="1:13" x14ac:dyDescent="0.25">
      <c r="A5" s="56"/>
      <c r="B5" s="57"/>
      <c r="C5" s="57"/>
      <c r="D5" s="57"/>
      <c r="E5" s="57"/>
      <c r="F5" s="57"/>
      <c r="G5" s="57"/>
      <c r="H5" s="57"/>
      <c r="I5" s="57"/>
      <c r="J5" s="57"/>
      <c r="K5" s="57"/>
      <c r="L5" s="57"/>
      <c r="M5" s="58"/>
    </row>
    <row r="6" spans="1:13" x14ac:dyDescent="0.25">
      <c r="A6" s="56"/>
      <c r="B6" s="57"/>
      <c r="C6" s="57"/>
      <c r="D6" s="57"/>
      <c r="E6" s="57"/>
      <c r="F6" s="57"/>
      <c r="G6" s="57"/>
      <c r="H6" s="57"/>
      <c r="I6" s="57"/>
      <c r="J6" s="57"/>
      <c r="K6" s="57"/>
      <c r="L6" s="57"/>
      <c r="M6" s="58"/>
    </row>
    <row r="7" spans="1:13" x14ac:dyDescent="0.25">
      <c r="A7" s="56"/>
      <c r="B7" s="57"/>
      <c r="C7" s="57"/>
      <c r="D7" s="57"/>
      <c r="E7" s="57"/>
      <c r="F7" s="57"/>
      <c r="G7" s="57"/>
      <c r="H7" s="57"/>
      <c r="I7" s="57"/>
      <c r="J7" s="57"/>
      <c r="K7" s="57"/>
      <c r="L7" s="57"/>
      <c r="M7" s="58"/>
    </row>
    <row r="8" spans="1:13" x14ac:dyDescent="0.25">
      <c r="A8" s="56"/>
      <c r="B8" s="57"/>
      <c r="C8" s="57"/>
      <c r="D8" s="57"/>
      <c r="E8" s="57"/>
      <c r="F8" s="57"/>
      <c r="G8" s="57"/>
      <c r="H8" s="57"/>
      <c r="I8" s="57"/>
      <c r="J8" s="57"/>
      <c r="K8" s="57"/>
      <c r="L8" s="57"/>
      <c r="M8" s="58"/>
    </row>
    <row r="9" spans="1:13" x14ac:dyDescent="0.25">
      <c r="A9" s="56"/>
      <c r="B9" s="57"/>
      <c r="C9" s="57"/>
      <c r="D9" s="57"/>
      <c r="E9" s="57"/>
      <c r="F9" s="57"/>
      <c r="G9" s="57"/>
      <c r="H9" s="57"/>
      <c r="I9" s="57"/>
      <c r="J9" s="57"/>
      <c r="K9" s="57"/>
      <c r="L9" s="57"/>
      <c r="M9" s="58"/>
    </row>
    <row r="10" spans="1:13" x14ac:dyDescent="0.25">
      <c r="A10" s="56"/>
      <c r="B10" s="57"/>
      <c r="C10" s="57"/>
      <c r="D10" s="57"/>
      <c r="E10" s="57"/>
      <c r="F10" s="57"/>
      <c r="G10" s="57"/>
      <c r="H10" s="57"/>
      <c r="I10" s="57"/>
      <c r="J10" s="57"/>
      <c r="K10" s="57"/>
      <c r="L10" s="57"/>
      <c r="M10" s="58"/>
    </row>
    <row r="11" spans="1:13" x14ac:dyDescent="0.25">
      <c r="A11" s="56"/>
      <c r="B11" s="57"/>
      <c r="C11" s="57"/>
      <c r="D11" s="57"/>
      <c r="E11" s="57"/>
      <c r="F11" s="57"/>
      <c r="G11" s="57"/>
      <c r="H11" s="57"/>
      <c r="I11" s="57"/>
      <c r="J11" s="57"/>
      <c r="K11" s="57"/>
      <c r="L11" s="57"/>
      <c r="M11" s="58"/>
    </row>
    <row r="12" spans="1:13" x14ac:dyDescent="0.25">
      <c r="A12" s="56"/>
      <c r="B12" s="57"/>
      <c r="C12" s="57"/>
      <c r="D12" s="57"/>
      <c r="E12" s="57"/>
      <c r="F12" s="57"/>
      <c r="G12" s="57"/>
      <c r="H12" s="57"/>
      <c r="I12" s="57"/>
      <c r="J12" s="57"/>
      <c r="K12" s="57"/>
      <c r="L12" s="57"/>
      <c r="M12" s="58"/>
    </row>
    <row r="13" spans="1:13" ht="13" thickBot="1" x14ac:dyDescent="0.3">
      <c r="A13" s="56"/>
      <c r="B13" s="57"/>
      <c r="C13" s="57"/>
      <c r="D13" s="57"/>
      <c r="E13" s="57"/>
      <c r="F13" s="57"/>
      <c r="G13" s="57"/>
      <c r="H13" s="57"/>
      <c r="I13" s="57"/>
      <c r="J13" s="57"/>
      <c r="K13" s="57"/>
      <c r="L13" s="57"/>
      <c r="M13" s="58"/>
    </row>
    <row r="14" spans="1:13" ht="20.5" thickBot="1" x14ac:dyDescent="0.45">
      <c r="A14" s="93" t="s">
        <v>1</v>
      </c>
      <c r="B14" s="94"/>
      <c r="C14" s="94"/>
      <c r="D14" s="94"/>
      <c r="E14" s="94"/>
      <c r="F14" s="94"/>
      <c r="G14" s="94"/>
      <c r="H14" s="94"/>
      <c r="I14" s="94"/>
      <c r="J14" s="94"/>
      <c r="K14" s="94"/>
      <c r="L14" s="94"/>
      <c r="M14" s="95"/>
    </row>
    <row r="15" spans="1:13" x14ac:dyDescent="0.25">
      <c r="A15" s="56"/>
      <c r="B15" s="57"/>
      <c r="C15" s="57"/>
      <c r="D15" s="57"/>
      <c r="E15" s="57"/>
      <c r="F15" s="57"/>
      <c r="G15" s="57"/>
      <c r="H15" s="57"/>
      <c r="I15" s="57"/>
      <c r="J15" s="57"/>
      <c r="K15" s="57"/>
      <c r="L15" s="57"/>
      <c r="M15" s="58"/>
    </row>
    <row r="16" spans="1:13" ht="13" thickBot="1" x14ac:dyDescent="0.3">
      <c r="A16" s="56"/>
      <c r="B16" s="57"/>
      <c r="C16" s="57"/>
      <c r="D16" s="57"/>
      <c r="E16" s="57"/>
      <c r="F16" s="57"/>
      <c r="G16" s="57"/>
      <c r="H16" s="57"/>
      <c r="I16" s="57"/>
      <c r="J16" s="57"/>
      <c r="K16" s="57"/>
      <c r="L16" s="57"/>
      <c r="M16" s="58"/>
    </row>
    <row r="17" spans="1:13" ht="23.5" thickBot="1" x14ac:dyDescent="0.55000000000000004">
      <c r="A17" s="59" t="s">
        <v>94</v>
      </c>
      <c r="B17" s="57"/>
      <c r="C17" s="57"/>
      <c r="D17" s="57"/>
      <c r="E17" s="96" t="s">
        <v>116</v>
      </c>
      <c r="F17" s="97"/>
      <c r="G17" s="97"/>
      <c r="H17" s="97"/>
      <c r="I17" s="97"/>
      <c r="J17" s="97"/>
      <c r="K17" s="97"/>
      <c r="L17" s="98"/>
      <c r="M17" s="58"/>
    </row>
    <row r="18" spans="1:13" ht="16" thickBot="1" x14ac:dyDescent="0.4">
      <c r="A18" s="56"/>
      <c r="B18" s="57"/>
      <c r="C18" s="57"/>
      <c r="D18" s="57"/>
      <c r="E18" s="60"/>
      <c r="F18" s="60"/>
      <c r="G18" s="60"/>
      <c r="H18" s="60"/>
      <c r="I18" s="60"/>
      <c r="J18" s="60"/>
      <c r="K18" s="60"/>
      <c r="L18" s="60"/>
      <c r="M18" s="58"/>
    </row>
    <row r="19" spans="1:13" ht="50.25" customHeight="1" thickBot="1" x14ac:dyDescent="0.45">
      <c r="A19" s="59" t="s">
        <v>95</v>
      </c>
      <c r="B19" s="57"/>
      <c r="C19" s="57"/>
      <c r="D19" s="57"/>
      <c r="E19" s="99" t="s">
        <v>92</v>
      </c>
      <c r="F19" s="100"/>
      <c r="G19" s="100"/>
      <c r="H19" s="100"/>
      <c r="I19" s="100"/>
      <c r="J19" s="100"/>
      <c r="K19" s="100"/>
      <c r="L19" s="101"/>
      <c r="M19" s="58"/>
    </row>
    <row r="20" spans="1:13" ht="16" thickBot="1" x14ac:dyDescent="0.4">
      <c r="A20" s="56"/>
      <c r="B20" s="57"/>
      <c r="C20" s="57"/>
      <c r="D20" s="57"/>
      <c r="E20" s="60"/>
      <c r="F20" s="60"/>
      <c r="G20" s="60"/>
      <c r="H20" s="60"/>
      <c r="I20" s="60"/>
      <c r="J20" s="60"/>
      <c r="K20" s="60"/>
      <c r="L20" s="60"/>
      <c r="M20" s="58"/>
    </row>
    <row r="21" spans="1:13" ht="45.75" customHeight="1" thickBot="1" x14ac:dyDescent="0.45">
      <c r="A21" s="59" t="s">
        <v>2</v>
      </c>
      <c r="B21" s="57"/>
      <c r="C21" s="57"/>
      <c r="D21" s="57"/>
      <c r="E21" s="99"/>
      <c r="F21" s="100"/>
      <c r="G21" s="100"/>
      <c r="H21" s="100"/>
      <c r="I21" s="100"/>
      <c r="J21" s="100"/>
      <c r="K21" s="100"/>
      <c r="L21" s="101"/>
      <c r="M21" s="58"/>
    </row>
    <row r="22" spans="1:13" x14ac:dyDescent="0.25">
      <c r="A22" s="56"/>
      <c r="B22" s="57"/>
      <c r="C22" s="57"/>
      <c r="D22" s="57"/>
      <c r="E22" s="57"/>
      <c r="F22" s="57"/>
      <c r="G22" s="57"/>
      <c r="H22" s="57"/>
      <c r="I22" s="57"/>
      <c r="J22" s="57"/>
      <c r="K22" s="57"/>
      <c r="L22" s="57"/>
      <c r="M22" s="58"/>
    </row>
    <row r="23" spans="1:13" ht="13" thickBot="1" x14ac:dyDescent="0.3">
      <c r="A23" s="56"/>
      <c r="B23" s="57"/>
      <c r="C23" s="57"/>
      <c r="D23" s="57"/>
      <c r="E23" s="57"/>
      <c r="F23" s="57"/>
      <c r="G23" s="57"/>
      <c r="H23" s="57"/>
      <c r="I23" s="57"/>
      <c r="J23" s="57"/>
      <c r="K23" s="57"/>
      <c r="L23" s="57"/>
      <c r="M23" s="58"/>
    </row>
    <row r="24" spans="1:13" ht="20.5" thickBot="1" x14ac:dyDescent="0.45">
      <c r="A24" s="93" t="s">
        <v>15</v>
      </c>
      <c r="B24" s="94"/>
      <c r="C24" s="94"/>
      <c r="D24" s="94"/>
      <c r="E24" s="94"/>
      <c r="F24" s="94"/>
      <c r="G24" s="94"/>
      <c r="H24" s="94"/>
      <c r="I24" s="94"/>
      <c r="J24" s="94"/>
      <c r="K24" s="94"/>
      <c r="L24" s="94"/>
      <c r="M24" s="95"/>
    </row>
    <row r="25" spans="1:13" x14ac:dyDescent="0.25">
      <c r="A25" s="56"/>
      <c r="B25" s="57"/>
      <c r="C25" s="57"/>
      <c r="D25" s="57"/>
      <c r="E25" s="57"/>
      <c r="F25" s="57"/>
      <c r="G25" s="57"/>
      <c r="H25" s="57"/>
      <c r="I25" s="57"/>
      <c r="J25" s="57"/>
      <c r="K25" s="57"/>
      <c r="L25" s="57"/>
      <c r="M25" s="58"/>
    </row>
    <row r="26" spans="1:13" s="2" customFormat="1" ht="14" x14ac:dyDescent="0.3">
      <c r="A26" s="102" t="s">
        <v>66</v>
      </c>
      <c r="B26" s="103"/>
      <c r="C26" s="103"/>
      <c r="D26" s="103"/>
      <c r="E26" s="103"/>
      <c r="F26" s="103"/>
      <c r="G26" s="103"/>
      <c r="H26" s="103"/>
      <c r="I26" s="103"/>
      <c r="J26" s="103"/>
      <c r="K26" s="103"/>
      <c r="L26" s="103"/>
      <c r="M26" s="104"/>
    </row>
    <row r="27" spans="1:13" s="2" customFormat="1" ht="45" customHeight="1" x14ac:dyDescent="0.3">
      <c r="A27" s="82" t="s">
        <v>115</v>
      </c>
      <c r="B27" s="83"/>
      <c r="C27" s="83"/>
      <c r="D27" s="83"/>
      <c r="E27" s="83"/>
      <c r="F27" s="83"/>
      <c r="G27" s="83"/>
      <c r="H27" s="83"/>
      <c r="I27" s="83"/>
      <c r="J27" s="83"/>
      <c r="K27" s="83"/>
      <c r="L27" s="83"/>
      <c r="M27" s="84"/>
    </row>
    <row r="28" spans="1:13" s="2" customFormat="1" ht="14" x14ac:dyDescent="0.3">
      <c r="A28" s="82"/>
      <c r="B28" s="83"/>
      <c r="C28" s="83"/>
      <c r="D28" s="83"/>
      <c r="E28" s="83"/>
      <c r="F28" s="83"/>
      <c r="G28" s="83"/>
      <c r="H28" s="83"/>
      <c r="I28" s="83"/>
      <c r="J28" s="83"/>
      <c r="K28" s="83"/>
      <c r="L28" s="83"/>
      <c r="M28" s="84"/>
    </row>
    <row r="29" spans="1:13" s="2" customFormat="1" ht="14" x14ac:dyDescent="0.3">
      <c r="A29" s="102" t="s">
        <v>67</v>
      </c>
      <c r="B29" s="103"/>
      <c r="C29" s="103"/>
      <c r="D29" s="103"/>
      <c r="E29" s="103"/>
      <c r="F29" s="103"/>
      <c r="G29" s="103"/>
      <c r="H29" s="103"/>
      <c r="I29" s="103"/>
      <c r="J29" s="103"/>
      <c r="K29" s="103"/>
      <c r="L29" s="103"/>
      <c r="M29" s="104"/>
    </row>
    <row r="30" spans="1:13" s="2" customFormat="1" ht="14" x14ac:dyDescent="0.3">
      <c r="A30" s="90" t="s">
        <v>68</v>
      </c>
      <c r="B30" s="91"/>
      <c r="C30" s="91"/>
      <c r="D30" s="91"/>
      <c r="E30" s="91"/>
      <c r="F30" s="91"/>
      <c r="G30" s="91"/>
      <c r="H30" s="91"/>
      <c r="I30" s="91"/>
      <c r="J30" s="91"/>
      <c r="K30" s="91"/>
      <c r="L30" s="91"/>
      <c r="M30" s="92"/>
    </row>
    <row r="31" spans="1:13" s="2" customFormat="1" ht="38.25" customHeight="1" x14ac:dyDescent="0.3">
      <c r="A31" s="82" t="s">
        <v>96</v>
      </c>
      <c r="B31" s="83"/>
      <c r="C31" s="83"/>
      <c r="D31" s="83"/>
      <c r="E31" s="83"/>
      <c r="F31" s="83"/>
      <c r="G31" s="83"/>
      <c r="H31" s="83"/>
      <c r="I31" s="83"/>
      <c r="J31" s="83"/>
      <c r="K31" s="83"/>
      <c r="L31" s="83"/>
      <c r="M31" s="84"/>
    </row>
    <row r="32" spans="1:13" s="2" customFormat="1" ht="19.5" customHeight="1" x14ac:dyDescent="0.3">
      <c r="A32" s="82" t="s">
        <v>16</v>
      </c>
      <c r="B32" s="83"/>
      <c r="C32" s="83"/>
      <c r="D32" s="83"/>
      <c r="E32" s="83"/>
      <c r="F32" s="83"/>
      <c r="G32" s="83"/>
      <c r="H32" s="83"/>
      <c r="I32" s="83"/>
      <c r="J32" s="83"/>
      <c r="K32" s="83"/>
      <c r="L32" s="83"/>
      <c r="M32" s="84"/>
    </row>
    <row r="33" spans="1:13" s="2" customFormat="1" ht="35.25" customHeight="1" x14ac:dyDescent="0.3">
      <c r="A33" s="82" t="s">
        <v>19</v>
      </c>
      <c r="B33" s="83"/>
      <c r="C33" s="83"/>
      <c r="D33" s="83"/>
      <c r="E33" s="83"/>
      <c r="F33" s="83"/>
      <c r="G33" s="83"/>
      <c r="H33" s="83"/>
      <c r="I33" s="83"/>
      <c r="J33" s="83"/>
      <c r="K33" s="83"/>
      <c r="L33" s="83"/>
      <c r="M33" s="84"/>
    </row>
    <row r="34" spans="1:13" s="2" customFormat="1" ht="21" customHeight="1" x14ac:dyDescent="0.3">
      <c r="A34" s="82" t="s">
        <v>93</v>
      </c>
      <c r="B34" s="83"/>
      <c r="C34" s="83"/>
      <c r="D34" s="83"/>
      <c r="E34" s="83"/>
      <c r="F34" s="83"/>
      <c r="G34" s="83"/>
      <c r="H34" s="83"/>
      <c r="I34" s="83"/>
      <c r="J34" s="83"/>
      <c r="K34" s="83"/>
      <c r="L34" s="83"/>
      <c r="M34" s="84"/>
    </row>
    <row r="35" spans="1:13" s="2" customFormat="1" ht="30.75" customHeight="1" x14ac:dyDescent="0.3">
      <c r="A35" s="90" t="s">
        <v>69</v>
      </c>
      <c r="B35" s="91"/>
      <c r="C35" s="91"/>
      <c r="D35" s="91"/>
      <c r="E35" s="91"/>
      <c r="F35" s="91"/>
      <c r="G35" s="91"/>
      <c r="H35" s="91"/>
      <c r="I35" s="91"/>
      <c r="J35" s="91"/>
      <c r="K35" s="91"/>
      <c r="L35" s="91"/>
      <c r="M35" s="92"/>
    </row>
    <row r="36" spans="1:13" s="2" customFormat="1" ht="21.75" customHeight="1" x14ac:dyDescent="0.3">
      <c r="A36" s="82" t="s">
        <v>20</v>
      </c>
      <c r="B36" s="83"/>
      <c r="C36" s="83"/>
      <c r="D36" s="83"/>
      <c r="E36" s="83"/>
      <c r="F36" s="83"/>
      <c r="G36" s="83"/>
      <c r="H36" s="83"/>
      <c r="I36" s="83"/>
      <c r="J36" s="83"/>
      <c r="K36" s="83"/>
      <c r="L36" s="83"/>
      <c r="M36" s="84"/>
    </row>
    <row r="37" spans="1:13" s="2" customFormat="1" ht="18" customHeight="1" x14ac:dyDescent="0.3">
      <c r="A37" s="82" t="s">
        <v>17</v>
      </c>
      <c r="B37" s="83"/>
      <c r="C37" s="83"/>
      <c r="D37" s="83"/>
      <c r="E37" s="83"/>
      <c r="F37" s="83"/>
      <c r="G37" s="83"/>
      <c r="H37" s="83"/>
      <c r="I37" s="83"/>
      <c r="J37" s="83"/>
      <c r="K37" s="83"/>
      <c r="L37" s="83"/>
      <c r="M37" s="84"/>
    </row>
    <row r="38" spans="1:13" s="2" customFormat="1" ht="33" customHeight="1" x14ac:dyDescent="0.3">
      <c r="A38" s="82" t="s">
        <v>21</v>
      </c>
      <c r="B38" s="83"/>
      <c r="C38" s="83"/>
      <c r="D38" s="83"/>
      <c r="E38" s="83"/>
      <c r="F38" s="83"/>
      <c r="G38" s="83"/>
      <c r="H38" s="83"/>
      <c r="I38" s="83"/>
      <c r="J38" s="83"/>
      <c r="K38" s="83"/>
      <c r="L38" s="83"/>
      <c r="M38" s="84"/>
    </row>
    <row r="39" spans="1:13" s="2" customFormat="1" ht="30.75" customHeight="1" x14ac:dyDescent="0.3">
      <c r="A39" s="82" t="s">
        <v>22</v>
      </c>
      <c r="B39" s="83"/>
      <c r="C39" s="83"/>
      <c r="D39" s="83"/>
      <c r="E39" s="83"/>
      <c r="F39" s="83"/>
      <c r="G39" s="83"/>
      <c r="H39" s="83"/>
      <c r="I39" s="83"/>
      <c r="J39" s="83"/>
      <c r="K39" s="83"/>
      <c r="L39" s="83"/>
      <c r="M39" s="84"/>
    </row>
    <row r="40" spans="1:13" s="2" customFormat="1" ht="32.25" customHeight="1" x14ac:dyDescent="0.3">
      <c r="A40" s="82" t="s">
        <v>23</v>
      </c>
      <c r="B40" s="83"/>
      <c r="C40" s="83"/>
      <c r="D40" s="83"/>
      <c r="E40" s="83"/>
      <c r="F40" s="83"/>
      <c r="G40" s="83"/>
      <c r="H40" s="83"/>
      <c r="I40" s="83"/>
      <c r="J40" s="83"/>
      <c r="K40" s="83"/>
      <c r="L40" s="83"/>
      <c r="M40" s="84"/>
    </row>
    <row r="41" spans="1:13" s="2" customFormat="1" ht="23.25" customHeight="1" x14ac:dyDescent="0.3">
      <c r="A41" s="82" t="s">
        <v>18</v>
      </c>
      <c r="B41" s="83"/>
      <c r="C41" s="83"/>
      <c r="D41" s="83"/>
      <c r="E41" s="83"/>
      <c r="F41" s="83"/>
      <c r="G41" s="83"/>
      <c r="H41" s="83"/>
      <c r="I41" s="83"/>
      <c r="J41" s="83"/>
      <c r="K41" s="83"/>
      <c r="L41" s="83"/>
      <c r="M41" s="84"/>
    </row>
    <row r="42" spans="1:13" s="2" customFormat="1" ht="14" x14ac:dyDescent="0.3">
      <c r="A42" s="82"/>
      <c r="B42" s="83"/>
      <c r="C42" s="83"/>
      <c r="D42" s="83"/>
      <c r="E42" s="83"/>
      <c r="F42" s="83"/>
      <c r="G42" s="83"/>
      <c r="H42" s="83"/>
      <c r="I42" s="83"/>
      <c r="J42" s="83"/>
      <c r="K42" s="83"/>
      <c r="L42" s="83"/>
      <c r="M42" s="84"/>
    </row>
    <row r="43" spans="1:13" s="2" customFormat="1" ht="14" x14ac:dyDescent="0.3">
      <c r="A43" s="82"/>
      <c r="B43" s="83"/>
      <c r="C43" s="83"/>
      <c r="D43" s="83"/>
      <c r="E43" s="83"/>
      <c r="F43" s="83"/>
      <c r="G43" s="83"/>
      <c r="H43" s="83"/>
      <c r="I43" s="83"/>
      <c r="J43" s="83"/>
      <c r="K43" s="83"/>
      <c r="L43" s="83"/>
      <c r="M43" s="84"/>
    </row>
    <row r="44" spans="1:13" s="2" customFormat="1" ht="14" x14ac:dyDescent="0.3">
      <c r="A44" s="85" t="s">
        <v>70</v>
      </c>
      <c r="B44" s="86"/>
      <c r="C44" s="86"/>
      <c r="D44" s="86"/>
      <c r="E44" s="86"/>
      <c r="F44" s="86"/>
      <c r="G44" s="86"/>
      <c r="H44" s="86"/>
      <c r="I44" s="86"/>
      <c r="J44" s="86"/>
      <c r="K44" s="86"/>
      <c r="L44" s="86"/>
      <c r="M44" s="87"/>
    </row>
    <row r="45" spans="1:13" s="2" customFormat="1" ht="21" customHeight="1" x14ac:dyDescent="0.3">
      <c r="A45" s="88" t="s">
        <v>24</v>
      </c>
      <c r="B45" s="81"/>
      <c r="C45" s="81"/>
      <c r="D45" s="81"/>
      <c r="E45" s="81"/>
      <c r="F45" s="81"/>
      <c r="G45" s="81"/>
      <c r="H45" s="81"/>
      <c r="I45" s="81"/>
      <c r="J45" s="81"/>
      <c r="K45" s="81"/>
      <c r="L45" s="81"/>
      <c r="M45" s="89"/>
    </row>
    <row r="46" spans="1:13" s="2" customFormat="1" ht="21.75" customHeight="1" x14ac:dyDescent="0.3">
      <c r="A46" s="88" t="s">
        <v>25</v>
      </c>
      <c r="B46" s="81"/>
      <c r="C46" s="81"/>
      <c r="D46" s="81"/>
      <c r="E46" s="81"/>
      <c r="F46" s="81"/>
      <c r="G46" s="81"/>
      <c r="H46" s="81"/>
      <c r="I46" s="81"/>
      <c r="J46" s="81"/>
      <c r="K46" s="81"/>
      <c r="L46" s="81"/>
      <c r="M46" s="89"/>
    </row>
    <row r="47" spans="1:13" s="2" customFormat="1" ht="36" customHeight="1" x14ac:dyDescent="0.3">
      <c r="A47" s="82" t="s">
        <v>26</v>
      </c>
      <c r="B47" s="83"/>
      <c r="C47" s="83"/>
      <c r="D47" s="83"/>
      <c r="E47" s="83"/>
      <c r="F47" s="83"/>
      <c r="G47" s="83"/>
      <c r="H47" s="83"/>
      <c r="I47" s="83"/>
      <c r="J47" s="83"/>
      <c r="K47" s="83"/>
      <c r="L47" s="83"/>
      <c r="M47" s="84"/>
    </row>
    <row r="48" spans="1:13" s="2" customFormat="1" ht="24.75" customHeight="1" x14ac:dyDescent="0.3">
      <c r="A48" s="82"/>
      <c r="B48" s="83"/>
      <c r="C48" s="83"/>
      <c r="D48" s="83"/>
      <c r="E48" s="83"/>
      <c r="F48" s="83"/>
      <c r="G48" s="83"/>
      <c r="H48" s="83"/>
      <c r="I48" s="83"/>
      <c r="J48" s="83"/>
      <c r="K48" s="83"/>
      <c r="L48" s="83"/>
      <c r="M48" s="84"/>
    </row>
    <row r="49" spans="1:13" s="2" customFormat="1" ht="14.5" thickBot="1" x14ac:dyDescent="0.35">
      <c r="A49" s="78"/>
      <c r="B49" s="79"/>
      <c r="C49" s="79"/>
      <c r="D49" s="79"/>
      <c r="E49" s="79"/>
      <c r="F49" s="79"/>
      <c r="G49" s="79"/>
      <c r="H49" s="79"/>
      <c r="I49" s="79"/>
      <c r="J49" s="79"/>
      <c r="K49" s="79"/>
      <c r="L49" s="79"/>
      <c r="M49" s="80"/>
    </row>
    <row r="50" spans="1:13" s="2" customFormat="1" ht="14" x14ac:dyDescent="0.3">
      <c r="A50" s="81"/>
      <c r="B50" s="81"/>
      <c r="C50" s="81"/>
      <c r="D50" s="81"/>
      <c r="E50" s="81"/>
      <c r="F50" s="81"/>
      <c r="G50" s="81"/>
      <c r="H50" s="81"/>
      <c r="I50" s="81"/>
      <c r="J50" s="81"/>
      <c r="K50" s="81"/>
      <c r="L50" s="81"/>
      <c r="M50" s="81"/>
    </row>
    <row r="51" spans="1:13" x14ac:dyDescent="0.25">
      <c r="A51" s="57"/>
      <c r="B51" s="57"/>
      <c r="C51" s="57"/>
      <c r="D51" s="57"/>
      <c r="E51" s="57"/>
      <c r="F51" s="57"/>
      <c r="G51" s="57"/>
      <c r="H51" s="57"/>
      <c r="I51" s="57"/>
      <c r="J51" s="57"/>
      <c r="K51" s="57"/>
      <c r="L51" s="57"/>
      <c r="M51" s="57"/>
    </row>
    <row r="52" spans="1:13" x14ac:dyDescent="0.25">
      <c r="A52" s="57"/>
      <c r="B52" s="57"/>
      <c r="C52" s="57"/>
      <c r="D52" s="57"/>
      <c r="E52" s="57"/>
      <c r="F52" s="57"/>
      <c r="G52" s="57"/>
      <c r="H52" s="57"/>
      <c r="I52" s="57"/>
      <c r="J52" s="57"/>
      <c r="K52" s="57"/>
      <c r="L52" s="57"/>
      <c r="M52" s="57"/>
    </row>
  </sheetData>
  <mergeCells count="31">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s>
  <printOptions horizontalCentered="1"/>
  <pageMargins left="0.70866141732283472" right="0.70866141732283472" top="0.74803149606299213" bottom="0.74803149606299213" header="0.31496062992125984" footer="0.31496062992125984"/>
  <pageSetup paperSize="9" scale="72"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7"/>
  <sheetViews>
    <sheetView workbookViewId="0">
      <selection activeCell="K49" sqref="K49"/>
    </sheetView>
  </sheetViews>
  <sheetFormatPr defaultColWidth="9.1796875" defaultRowHeight="14" x14ac:dyDescent="0.3"/>
  <cols>
    <col min="1" max="1" width="7" style="2" customWidth="1"/>
    <col min="2" max="2" width="41.26953125" style="2" customWidth="1"/>
    <col min="3" max="3" width="16.54296875" style="2" customWidth="1"/>
    <col min="4" max="4" width="28" style="2" customWidth="1"/>
    <col min="5" max="5" width="13.7265625" style="2" customWidth="1"/>
    <col min="6" max="6" width="18.54296875" style="2" customWidth="1"/>
    <col min="7" max="7" width="15.81640625" style="2" customWidth="1"/>
    <col min="8" max="8" width="15.453125" style="2" customWidth="1"/>
    <col min="9" max="9" width="19" style="2" customWidth="1"/>
    <col min="10" max="12" width="9.1796875" style="2"/>
    <col min="13" max="13" width="16.453125" style="2" customWidth="1"/>
    <col min="14" max="16384" width="9.1796875" style="2"/>
  </cols>
  <sheetData>
    <row r="1" spans="1:9" ht="14.5" thickTop="1" x14ac:dyDescent="0.3">
      <c r="A1" s="27"/>
      <c r="B1" s="28"/>
      <c r="C1" s="111" t="s">
        <v>64</v>
      </c>
      <c r="D1" s="111"/>
      <c r="E1" s="111"/>
      <c r="F1" s="111"/>
      <c r="G1" s="111"/>
      <c r="H1" s="111"/>
      <c r="I1" s="29"/>
    </row>
    <row r="2" spans="1:9" x14ac:dyDescent="0.3">
      <c r="A2" s="30"/>
      <c r="B2" s="11"/>
      <c r="C2" s="112"/>
      <c r="D2" s="112"/>
      <c r="E2" s="112"/>
      <c r="F2" s="112"/>
      <c r="G2" s="112"/>
      <c r="H2" s="112"/>
      <c r="I2" s="31"/>
    </row>
    <row r="3" spans="1:9" x14ac:dyDescent="0.3">
      <c r="A3" s="30"/>
      <c r="B3" s="11"/>
      <c r="C3" s="112"/>
      <c r="D3" s="112"/>
      <c r="E3" s="112"/>
      <c r="F3" s="112"/>
      <c r="G3" s="112"/>
      <c r="H3" s="112"/>
      <c r="I3" s="31"/>
    </row>
    <row r="4" spans="1:9" ht="21.75" customHeight="1" x14ac:dyDescent="0.4">
      <c r="A4" s="30"/>
      <c r="B4" s="11"/>
      <c r="C4" s="112" t="s">
        <v>65</v>
      </c>
      <c r="D4" s="112"/>
      <c r="E4" s="112"/>
      <c r="F4" s="112"/>
      <c r="G4" s="112"/>
      <c r="H4" s="112"/>
      <c r="I4" s="31"/>
    </row>
    <row r="5" spans="1:9" ht="14.25" customHeight="1" x14ac:dyDescent="0.4">
      <c r="A5" s="30"/>
      <c r="B5" s="11"/>
      <c r="C5" s="26"/>
      <c r="D5" s="26"/>
      <c r="E5" s="26"/>
      <c r="F5" s="62" t="s">
        <v>89</v>
      </c>
      <c r="G5" s="26"/>
      <c r="H5" s="26"/>
      <c r="I5" s="31"/>
    </row>
    <row r="6" spans="1:9" ht="14.25" customHeight="1" x14ac:dyDescent="0.3">
      <c r="A6" s="30"/>
      <c r="B6" s="11"/>
      <c r="C6" s="26"/>
      <c r="D6" s="26"/>
      <c r="E6" s="26"/>
      <c r="F6" s="26"/>
      <c r="G6" s="26"/>
      <c r="H6" s="26"/>
      <c r="I6" s="31"/>
    </row>
    <row r="7" spans="1:9" ht="22.5" customHeight="1" x14ac:dyDescent="0.4">
      <c r="A7" s="32" t="s">
        <v>97</v>
      </c>
      <c r="B7" s="15"/>
      <c r="C7" s="124" t="str">
        <f>'COVER SHEET'!$E17</f>
        <v>NDT0005/ 26</v>
      </c>
      <c r="D7" s="124"/>
      <c r="E7" s="124"/>
      <c r="F7" s="124"/>
      <c r="G7" s="124"/>
      <c r="H7" s="124"/>
      <c r="I7" s="31"/>
    </row>
    <row r="8" spans="1:9" ht="53.25" customHeight="1" x14ac:dyDescent="0.3">
      <c r="A8" s="32" t="s">
        <v>14</v>
      </c>
      <c r="B8" s="15"/>
      <c r="C8" s="125" t="str">
        <f>'COVER SHEET'!$E19</f>
        <v>REQUEST FOR PROPOSALS FOR APPOINTMENT OF SERVICE PROVIDER/S TO PROVIDE TRAVEL MANAGEMENT SERVICES TO THE DEPARTMENT OF TOURISM FOR A PERIOD OF THREE (3) YEARS</v>
      </c>
      <c r="D8" s="125"/>
      <c r="E8" s="125"/>
      <c r="F8" s="125"/>
      <c r="G8" s="125"/>
      <c r="H8" s="125"/>
      <c r="I8" s="31"/>
    </row>
    <row r="9" spans="1:9" ht="29.25" customHeight="1" x14ac:dyDescent="0.3">
      <c r="A9" s="32" t="s">
        <v>2</v>
      </c>
      <c r="B9" s="15"/>
      <c r="C9" s="126"/>
      <c r="D9" s="126"/>
      <c r="E9" s="126"/>
      <c r="F9" s="126"/>
      <c r="G9" s="126"/>
      <c r="H9" s="126"/>
      <c r="I9" s="31"/>
    </row>
    <row r="10" spans="1:9" ht="29.25" customHeight="1" x14ac:dyDescent="0.3">
      <c r="A10" s="32"/>
      <c r="B10" s="15"/>
      <c r="C10" s="16"/>
      <c r="D10" s="16"/>
      <c r="E10" s="16"/>
      <c r="F10" s="16"/>
      <c r="G10" s="16"/>
      <c r="H10" s="16"/>
      <c r="I10" s="31"/>
    </row>
    <row r="11" spans="1:9" ht="29.25" customHeight="1" thickBot="1" x14ac:dyDescent="0.45">
      <c r="A11" s="32" t="s">
        <v>62</v>
      </c>
      <c r="B11" s="15"/>
      <c r="C11" s="16"/>
      <c r="D11" s="113"/>
      <c r="E11" s="113"/>
      <c r="F11" s="16"/>
      <c r="G11" s="16"/>
      <c r="H11" s="16"/>
      <c r="I11" s="31"/>
    </row>
    <row r="12" spans="1:9" ht="14.5" thickBot="1" x14ac:dyDescent="0.35">
      <c r="A12" s="127"/>
      <c r="B12" s="128"/>
      <c r="C12" s="129"/>
      <c r="D12" s="119" t="s">
        <v>60</v>
      </c>
      <c r="E12" s="120"/>
      <c r="F12" s="121"/>
      <c r="G12" s="122" t="s">
        <v>61</v>
      </c>
      <c r="H12" s="122"/>
      <c r="I12" s="123"/>
    </row>
    <row r="13" spans="1:9" s="3" customFormat="1" ht="28.5" thickBot="1" x14ac:dyDescent="0.35">
      <c r="A13" s="64" t="s">
        <v>27</v>
      </c>
      <c r="B13" s="22" t="s">
        <v>56</v>
      </c>
      <c r="C13" s="23" t="s">
        <v>54</v>
      </c>
      <c r="D13" s="23" t="s">
        <v>55</v>
      </c>
      <c r="E13" s="23" t="s">
        <v>58</v>
      </c>
      <c r="F13" s="23" t="s">
        <v>59</v>
      </c>
      <c r="G13" s="23" t="s">
        <v>55</v>
      </c>
      <c r="H13" s="24" t="s">
        <v>58</v>
      </c>
      <c r="I13" s="33" t="s">
        <v>59</v>
      </c>
    </row>
    <row r="14" spans="1:9" x14ac:dyDescent="0.3">
      <c r="A14" s="34">
        <v>1</v>
      </c>
      <c r="B14" s="12" t="s">
        <v>28</v>
      </c>
      <c r="C14" s="50">
        <v>300</v>
      </c>
      <c r="D14" s="51"/>
      <c r="E14" s="20">
        <f t="shared" ref="E14:E48" si="0">D14*1.15</f>
        <v>0</v>
      </c>
      <c r="F14" s="21">
        <f>E14*C14</f>
        <v>0</v>
      </c>
      <c r="G14" s="51"/>
      <c r="H14" s="20">
        <f t="shared" ref="H14:H48" si="1">G14*1.15</f>
        <v>0</v>
      </c>
      <c r="I14" s="35">
        <f>H14*C14</f>
        <v>0</v>
      </c>
    </row>
    <row r="15" spans="1:9" x14ac:dyDescent="0.3">
      <c r="A15" s="34">
        <v>2</v>
      </c>
      <c r="B15" s="12" t="s">
        <v>29</v>
      </c>
      <c r="C15" s="50">
        <v>100</v>
      </c>
      <c r="D15" s="51"/>
      <c r="E15" s="20">
        <f t="shared" si="0"/>
        <v>0</v>
      </c>
      <c r="F15" s="21">
        <f t="shared" ref="F15:F48" si="2">E15*C15</f>
        <v>0</v>
      </c>
      <c r="G15" s="51"/>
      <c r="H15" s="20">
        <f t="shared" si="1"/>
        <v>0</v>
      </c>
      <c r="I15" s="35">
        <f t="shared" ref="I15:I48" si="3">H15*C15</f>
        <v>0</v>
      </c>
    </row>
    <row r="16" spans="1:9" x14ac:dyDescent="0.3">
      <c r="A16" s="34">
        <v>3</v>
      </c>
      <c r="B16" s="12" t="s">
        <v>30</v>
      </c>
      <c r="C16" s="50">
        <v>4000</v>
      </c>
      <c r="D16" s="51"/>
      <c r="E16" s="20">
        <f t="shared" si="0"/>
        <v>0</v>
      </c>
      <c r="F16" s="21">
        <f t="shared" si="2"/>
        <v>0</v>
      </c>
      <c r="G16" s="51"/>
      <c r="H16" s="20">
        <f t="shared" si="1"/>
        <v>0</v>
      </c>
      <c r="I16" s="35">
        <f t="shared" si="3"/>
        <v>0</v>
      </c>
    </row>
    <row r="17" spans="1:9" x14ac:dyDescent="0.3">
      <c r="A17" s="34">
        <v>4</v>
      </c>
      <c r="B17" s="12" t="s">
        <v>31</v>
      </c>
      <c r="C17" s="50">
        <v>50</v>
      </c>
      <c r="D17" s="51"/>
      <c r="E17" s="20">
        <f t="shared" si="0"/>
        <v>0</v>
      </c>
      <c r="F17" s="21">
        <f>E17*C17</f>
        <v>0</v>
      </c>
      <c r="G17" s="51"/>
      <c r="H17" s="20">
        <f t="shared" si="1"/>
        <v>0</v>
      </c>
      <c r="I17" s="35">
        <f t="shared" si="3"/>
        <v>0</v>
      </c>
    </row>
    <row r="18" spans="1:9" x14ac:dyDescent="0.3">
      <c r="A18" s="34">
        <v>5</v>
      </c>
      <c r="B18" s="12" t="s">
        <v>32</v>
      </c>
      <c r="C18" s="50">
        <v>20</v>
      </c>
      <c r="D18" s="51"/>
      <c r="E18" s="20">
        <f t="shared" si="0"/>
        <v>0</v>
      </c>
      <c r="F18" s="21">
        <f t="shared" si="2"/>
        <v>0</v>
      </c>
      <c r="G18" s="51"/>
      <c r="H18" s="20">
        <f t="shared" si="1"/>
        <v>0</v>
      </c>
      <c r="I18" s="35">
        <f t="shared" si="3"/>
        <v>0</v>
      </c>
    </row>
    <row r="19" spans="1:9" x14ac:dyDescent="0.3">
      <c r="A19" s="34">
        <v>6</v>
      </c>
      <c r="B19" s="12" t="s">
        <v>33</v>
      </c>
      <c r="C19" s="50">
        <v>450</v>
      </c>
      <c r="D19" s="51"/>
      <c r="E19" s="20">
        <f t="shared" si="0"/>
        <v>0</v>
      </c>
      <c r="F19" s="21">
        <f t="shared" si="2"/>
        <v>0</v>
      </c>
      <c r="G19" s="51"/>
      <c r="H19" s="20">
        <f t="shared" si="1"/>
        <v>0</v>
      </c>
      <c r="I19" s="35">
        <f t="shared" si="3"/>
        <v>0</v>
      </c>
    </row>
    <row r="20" spans="1:9" x14ac:dyDescent="0.3">
      <c r="A20" s="34">
        <v>7</v>
      </c>
      <c r="B20" s="12" t="s">
        <v>41</v>
      </c>
      <c r="C20" s="50">
        <v>150</v>
      </c>
      <c r="D20" s="51"/>
      <c r="E20" s="20">
        <f t="shared" si="0"/>
        <v>0</v>
      </c>
      <c r="F20" s="21">
        <f t="shared" si="2"/>
        <v>0</v>
      </c>
      <c r="G20" s="51"/>
      <c r="H20" s="20">
        <f t="shared" si="1"/>
        <v>0</v>
      </c>
      <c r="I20" s="35">
        <f t="shared" si="3"/>
        <v>0</v>
      </c>
    </row>
    <row r="21" spans="1:9" x14ac:dyDescent="0.3">
      <c r="A21" s="34">
        <v>8</v>
      </c>
      <c r="B21" s="12" t="s">
        <v>42</v>
      </c>
      <c r="C21" s="50">
        <v>5</v>
      </c>
      <c r="D21" s="51"/>
      <c r="E21" s="20">
        <f t="shared" si="0"/>
        <v>0</v>
      </c>
      <c r="F21" s="21">
        <f t="shared" si="2"/>
        <v>0</v>
      </c>
      <c r="G21" s="51"/>
      <c r="H21" s="20">
        <f t="shared" si="1"/>
        <v>0</v>
      </c>
      <c r="I21" s="35">
        <f t="shared" si="3"/>
        <v>0</v>
      </c>
    </row>
    <row r="22" spans="1:9" x14ac:dyDescent="0.3">
      <c r="A22" s="34">
        <v>9</v>
      </c>
      <c r="B22" s="12" t="s">
        <v>43</v>
      </c>
      <c r="C22" s="50">
        <v>60</v>
      </c>
      <c r="D22" s="51"/>
      <c r="E22" s="20">
        <f t="shared" si="0"/>
        <v>0</v>
      </c>
      <c r="F22" s="21">
        <f t="shared" si="2"/>
        <v>0</v>
      </c>
      <c r="G22" s="51"/>
      <c r="H22" s="20">
        <f t="shared" si="1"/>
        <v>0</v>
      </c>
      <c r="I22" s="35">
        <f t="shared" si="3"/>
        <v>0</v>
      </c>
    </row>
    <row r="23" spans="1:9" x14ac:dyDescent="0.3">
      <c r="A23" s="34">
        <v>10</v>
      </c>
      <c r="B23" s="12" t="s">
        <v>34</v>
      </c>
      <c r="C23" s="50">
        <v>1500</v>
      </c>
      <c r="D23" s="51"/>
      <c r="E23" s="20">
        <f t="shared" si="0"/>
        <v>0</v>
      </c>
      <c r="F23" s="21">
        <f t="shared" si="2"/>
        <v>0</v>
      </c>
      <c r="G23" s="51"/>
      <c r="H23" s="20">
        <f t="shared" si="1"/>
        <v>0</v>
      </c>
      <c r="I23" s="35">
        <f t="shared" si="3"/>
        <v>0</v>
      </c>
    </row>
    <row r="24" spans="1:9" x14ac:dyDescent="0.3">
      <c r="A24" s="34">
        <v>11</v>
      </c>
      <c r="B24" s="12" t="s">
        <v>35</v>
      </c>
      <c r="C24" s="50">
        <v>0</v>
      </c>
      <c r="D24" s="51"/>
      <c r="E24" s="20">
        <f t="shared" si="0"/>
        <v>0</v>
      </c>
      <c r="F24" s="21">
        <f t="shared" si="2"/>
        <v>0</v>
      </c>
      <c r="G24" s="51"/>
      <c r="H24" s="20">
        <f t="shared" si="1"/>
        <v>0</v>
      </c>
      <c r="I24" s="35">
        <f t="shared" si="3"/>
        <v>0</v>
      </c>
    </row>
    <row r="25" spans="1:9" x14ac:dyDescent="0.3">
      <c r="A25" s="34">
        <v>12</v>
      </c>
      <c r="B25" s="12" t="s">
        <v>36</v>
      </c>
      <c r="C25" s="50">
        <v>0</v>
      </c>
      <c r="D25" s="51"/>
      <c r="E25" s="20">
        <f t="shared" si="0"/>
        <v>0</v>
      </c>
      <c r="F25" s="21">
        <f t="shared" si="2"/>
        <v>0</v>
      </c>
      <c r="G25" s="51"/>
      <c r="H25" s="20">
        <f t="shared" si="1"/>
        <v>0</v>
      </c>
      <c r="I25" s="35">
        <f t="shared" si="3"/>
        <v>0</v>
      </c>
    </row>
    <row r="26" spans="1:9" x14ac:dyDescent="0.3">
      <c r="A26" s="34">
        <v>15</v>
      </c>
      <c r="B26" s="12" t="s">
        <v>40</v>
      </c>
      <c r="C26" s="50">
        <v>20</v>
      </c>
      <c r="D26" s="51"/>
      <c r="E26" s="20">
        <f t="shared" si="0"/>
        <v>0</v>
      </c>
      <c r="F26" s="21">
        <f t="shared" si="2"/>
        <v>0</v>
      </c>
      <c r="G26" s="51"/>
      <c r="H26" s="20">
        <f t="shared" si="1"/>
        <v>0</v>
      </c>
      <c r="I26" s="35">
        <f t="shared" si="3"/>
        <v>0</v>
      </c>
    </row>
    <row r="27" spans="1:9" x14ac:dyDescent="0.3">
      <c r="A27" s="34">
        <v>16</v>
      </c>
      <c r="B27" s="12" t="s">
        <v>37</v>
      </c>
      <c r="C27" s="50">
        <v>5000</v>
      </c>
      <c r="D27" s="51"/>
      <c r="E27" s="20">
        <f t="shared" si="0"/>
        <v>0</v>
      </c>
      <c r="F27" s="21">
        <f t="shared" si="2"/>
        <v>0</v>
      </c>
      <c r="G27" s="51"/>
      <c r="H27" s="20">
        <f t="shared" si="1"/>
        <v>0</v>
      </c>
      <c r="I27" s="35">
        <f t="shared" si="3"/>
        <v>0</v>
      </c>
    </row>
    <row r="28" spans="1:9" x14ac:dyDescent="0.3">
      <c r="A28" s="34">
        <v>17</v>
      </c>
      <c r="B28" s="12" t="s">
        <v>38</v>
      </c>
      <c r="C28" s="50">
        <v>100</v>
      </c>
      <c r="D28" s="51"/>
      <c r="E28" s="20">
        <f t="shared" si="0"/>
        <v>0</v>
      </c>
      <c r="F28" s="21">
        <f t="shared" si="2"/>
        <v>0</v>
      </c>
      <c r="G28" s="51"/>
      <c r="H28" s="20">
        <f t="shared" si="1"/>
        <v>0</v>
      </c>
      <c r="I28" s="35">
        <f t="shared" si="3"/>
        <v>0</v>
      </c>
    </row>
    <row r="29" spans="1:9" x14ac:dyDescent="0.3">
      <c r="A29" s="34">
        <v>18</v>
      </c>
      <c r="B29" s="12" t="s">
        <v>39</v>
      </c>
      <c r="C29" s="50">
        <v>200</v>
      </c>
      <c r="D29" s="51"/>
      <c r="E29" s="20">
        <f t="shared" si="0"/>
        <v>0</v>
      </c>
      <c r="F29" s="21">
        <f t="shared" si="2"/>
        <v>0</v>
      </c>
      <c r="G29" s="51"/>
      <c r="H29" s="20">
        <f t="shared" si="1"/>
        <v>0</v>
      </c>
      <c r="I29" s="35">
        <f t="shared" si="3"/>
        <v>0</v>
      </c>
    </row>
    <row r="30" spans="1:9" x14ac:dyDescent="0.3">
      <c r="A30" s="34">
        <v>19</v>
      </c>
      <c r="B30" s="12" t="s">
        <v>5</v>
      </c>
      <c r="C30" s="50">
        <v>20</v>
      </c>
      <c r="D30" s="51"/>
      <c r="E30" s="20">
        <f t="shared" si="0"/>
        <v>0</v>
      </c>
      <c r="F30" s="21">
        <f t="shared" si="2"/>
        <v>0</v>
      </c>
      <c r="G30" s="51"/>
      <c r="H30" s="20">
        <f t="shared" si="1"/>
        <v>0</v>
      </c>
      <c r="I30" s="35">
        <f t="shared" si="3"/>
        <v>0</v>
      </c>
    </row>
    <row r="31" spans="1:9" x14ac:dyDescent="0.3">
      <c r="A31" s="34">
        <v>20</v>
      </c>
      <c r="B31" s="12" t="s">
        <v>48</v>
      </c>
      <c r="C31" s="50">
        <v>0</v>
      </c>
      <c r="D31" s="51"/>
      <c r="E31" s="20">
        <f t="shared" si="0"/>
        <v>0</v>
      </c>
      <c r="F31" s="21">
        <f t="shared" si="2"/>
        <v>0</v>
      </c>
      <c r="G31" s="51"/>
      <c r="H31" s="20">
        <f t="shared" si="1"/>
        <v>0</v>
      </c>
      <c r="I31" s="35">
        <f t="shared" si="3"/>
        <v>0</v>
      </c>
    </row>
    <row r="32" spans="1:9" ht="28" x14ac:dyDescent="0.3">
      <c r="A32" s="34">
        <v>21</v>
      </c>
      <c r="B32" s="12" t="s">
        <v>51</v>
      </c>
      <c r="C32" s="50">
        <v>0</v>
      </c>
      <c r="D32" s="51"/>
      <c r="E32" s="20">
        <f t="shared" si="0"/>
        <v>0</v>
      </c>
      <c r="F32" s="21">
        <f t="shared" si="2"/>
        <v>0</v>
      </c>
      <c r="G32" s="51"/>
      <c r="H32" s="20">
        <f t="shared" si="1"/>
        <v>0</v>
      </c>
      <c r="I32" s="35">
        <f t="shared" si="3"/>
        <v>0</v>
      </c>
    </row>
    <row r="33" spans="1:9" ht="13.5" customHeight="1" x14ac:dyDescent="0.3">
      <c r="A33" s="34">
        <v>22</v>
      </c>
      <c r="B33" s="13" t="s">
        <v>49</v>
      </c>
      <c r="C33" s="50">
        <v>0</v>
      </c>
      <c r="D33" s="51"/>
      <c r="E33" s="20">
        <f t="shared" si="0"/>
        <v>0</v>
      </c>
      <c r="F33" s="21">
        <f t="shared" si="2"/>
        <v>0</v>
      </c>
      <c r="G33" s="51"/>
      <c r="H33" s="20">
        <f t="shared" si="1"/>
        <v>0</v>
      </c>
      <c r="I33" s="35">
        <f t="shared" si="3"/>
        <v>0</v>
      </c>
    </row>
    <row r="34" spans="1:9" ht="31.5" customHeight="1" x14ac:dyDescent="0.3">
      <c r="A34" s="65">
        <v>23</v>
      </c>
      <c r="B34" s="47" t="s">
        <v>3</v>
      </c>
      <c r="C34" s="61">
        <v>8000</v>
      </c>
      <c r="D34" s="52"/>
      <c r="E34" s="20">
        <f t="shared" si="0"/>
        <v>0</v>
      </c>
      <c r="F34" s="48">
        <f t="shared" si="2"/>
        <v>0</v>
      </c>
      <c r="G34" s="52"/>
      <c r="H34" s="20">
        <f t="shared" si="1"/>
        <v>0</v>
      </c>
      <c r="I34" s="49">
        <f t="shared" si="3"/>
        <v>0</v>
      </c>
    </row>
    <row r="35" spans="1:9" x14ac:dyDescent="0.3">
      <c r="A35" s="34">
        <v>24</v>
      </c>
      <c r="B35" s="12" t="s">
        <v>46</v>
      </c>
      <c r="C35" s="50">
        <v>100</v>
      </c>
      <c r="D35" s="51"/>
      <c r="E35" s="20">
        <f t="shared" si="0"/>
        <v>0</v>
      </c>
      <c r="F35" s="21">
        <f t="shared" si="2"/>
        <v>0</v>
      </c>
      <c r="G35" s="51"/>
      <c r="H35" s="20">
        <f t="shared" si="1"/>
        <v>0</v>
      </c>
      <c r="I35" s="35">
        <f t="shared" si="3"/>
        <v>0</v>
      </c>
    </row>
    <row r="36" spans="1:9" x14ac:dyDescent="0.3">
      <c r="A36" s="34">
        <v>25</v>
      </c>
      <c r="B36" s="12" t="s">
        <v>4</v>
      </c>
      <c r="C36" s="50">
        <v>100</v>
      </c>
      <c r="D36" s="51"/>
      <c r="E36" s="20">
        <f t="shared" si="0"/>
        <v>0</v>
      </c>
      <c r="F36" s="21">
        <f t="shared" si="2"/>
        <v>0</v>
      </c>
      <c r="G36" s="51"/>
      <c r="H36" s="20">
        <f t="shared" si="1"/>
        <v>0</v>
      </c>
      <c r="I36" s="35">
        <f t="shared" si="3"/>
        <v>0</v>
      </c>
    </row>
    <row r="37" spans="1:9" x14ac:dyDescent="0.3">
      <c r="A37" s="34">
        <v>26</v>
      </c>
      <c r="B37" s="12" t="s">
        <v>47</v>
      </c>
      <c r="C37" s="50">
        <v>1500</v>
      </c>
      <c r="D37" s="51"/>
      <c r="E37" s="20">
        <f t="shared" si="0"/>
        <v>0</v>
      </c>
      <c r="F37" s="21">
        <f t="shared" si="2"/>
        <v>0</v>
      </c>
      <c r="G37" s="51"/>
      <c r="H37" s="20">
        <f t="shared" si="1"/>
        <v>0</v>
      </c>
      <c r="I37" s="35">
        <f t="shared" si="3"/>
        <v>0</v>
      </c>
    </row>
    <row r="38" spans="1:9" x14ac:dyDescent="0.3">
      <c r="A38" s="34">
        <v>27</v>
      </c>
      <c r="B38" s="12" t="s">
        <v>50</v>
      </c>
      <c r="C38" s="50">
        <v>500</v>
      </c>
      <c r="D38" s="51"/>
      <c r="E38" s="20">
        <f t="shared" si="0"/>
        <v>0</v>
      </c>
      <c r="F38" s="21">
        <f t="shared" si="2"/>
        <v>0</v>
      </c>
      <c r="G38" s="51"/>
      <c r="H38" s="20">
        <f t="shared" si="1"/>
        <v>0</v>
      </c>
      <c r="I38" s="35">
        <f t="shared" si="3"/>
        <v>0</v>
      </c>
    </row>
    <row r="39" spans="1:9" x14ac:dyDescent="0.3">
      <c r="A39" s="34">
        <v>28</v>
      </c>
      <c r="B39" s="12" t="s">
        <v>52</v>
      </c>
      <c r="C39" s="50">
        <v>15</v>
      </c>
      <c r="D39" s="51"/>
      <c r="E39" s="20">
        <f t="shared" si="0"/>
        <v>0</v>
      </c>
      <c r="F39" s="21">
        <f t="shared" si="2"/>
        <v>0</v>
      </c>
      <c r="G39" s="51"/>
      <c r="H39" s="20">
        <f t="shared" si="1"/>
        <v>0</v>
      </c>
      <c r="I39" s="35">
        <f t="shared" si="3"/>
        <v>0</v>
      </c>
    </row>
    <row r="40" spans="1:9" x14ac:dyDescent="0.3">
      <c r="A40" s="34">
        <v>29</v>
      </c>
      <c r="B40" s="12" t="s">
        <v>53</v>
      </c>
      <c r="C40" s="50">
        <v>12</v>
      </c>
      <c r="D40" s="51"/>
      <c r="E40" s="20">
        <f t="shared" si="0"/>
        <v>0</v>
      </c>
      <c r="F40" s="21">
        <f t="shared" si="2"/>
        <v>0</v>
      </c>
      <c r="G40" s="51"/>
      <c r="H40" s="20">
        <f t="shared" si="1"/>
        <v>0</v>
      </c>
      <c r="I40" s="35">
        <f t="shared" si="3"/>
        <v>0</v>
      </c>
    </row>
    <row r="41" spans="1:9" ht="29.25" customHeight="1" x14ac:dyDescent="0.3">
      <c r="A41" s="34">
        <v>30</v>
      </c>
      <c r="B41" s="12" t="s">
        <v>44</v>
      </c>
      <c r="C41" s="50">
        <v>36</v>
      </c>
      <c r="D41" s="51"/>
      <c r="E41" s="20">
        <f t="shared" si="0"/>
        <v>0</v>
      </c>
      <c r="F41" s="21">
        <f t="shared" si="2"/>
        <v>0</v>
      </c>
      <c r="G41" s="51"/>
      <c r="H41" s="20">
        <f t="shared" si="1"/>
        <v>0</v>
      </c>
      <c r="I41" s="35">
        <f t="shared" si="3"/>
        <v>0</v>
      </c>
    </row>
    <row r="42" spans="1:9" x14ac:dyDescent="0.3">
      <c r="A42" s="34">
        <v>31</v>
      </c>
      <c r="B42" s="12" t="s">
        <v>45</v>
      </c>
      <c r="C42" s="50">
        <v>36</v>
      </c>
      <c r="D42" s="51"/>
      <c r="E42" s="20">
        <f t="shared" si="0"/>
        <v>0</v>
      </c>
      <c r="F42" s="21">
        <f t="shared" si="2"/>
        <v>0</v>
      </c>
      <c r="G42" s="51"/>
      <c r="H42" s="20">
        <f t="shared" si="1"/>
        <v>0</v>
      </c>
      <c r="I42" s="35">
        <f t="shared" si="3"/>
        <v>0</v>
      </c>
    </row>
    <row r="43" spans="1:9" x14ac:dyDescent="0.3">
      <c r="A43" s="34">
        <v>32</v>
      </c>
      <c r="B43" s="2" t="s">
        <v>57</v>
      </c>
      <c r="C43" s="50">
        <v>0</v>
      </c>
      <c r="D43" s="51"/>
      <c r="E43" s="20">
        <f t="shared" si="0"/>
        <v>0</v>
      </c>
      <c r="F43" s="21">
        <f t="shared" si="2"/>
        <v>0</v>
      </c>
      <c r="G43" s="51"/>
      <c r="H43" s="20">
        <f t="shared" si="1"/>
        <v>0</v>
      </c>
      <c r="I43" s="35">
        <f t="shared" si="3"/>
        <v>0</v>
      </c>
    </row>
    <row r="44" spans="1:9" x14ac:dyDescent="0.3">
      <c r="A44" s="34">
        <v>33</v>
      </c>
      <c r="B44" s="2" t="s">
        <v>57</v>
      </c>
      <c r="C44" s="50">
        <v>0</v>
      </c>
      <c r="D44" s="51"/>
      <c r="E44" s="20">
        <f t="shared" si="0"/>
        <v>0</v>
      </c>
      <c r="F44" s="21">
        <f t="shared" si="2"/>
        <v>0</v>
      </c>
      <c r="G44" s="51"/>
      <c r="H44" s="20">
        <f t="shared" si="1"/>
        <v>0</v>
      </c>
      <c r="I44" s="35">
        <f t="shared" si="3"/>
        <v>0</v>
      </c>
    </row>
    <row r="45" spans="1:9" x14ac:dyDescent="0.3">
      <c r="A45" s="34">
        <v>34</v>
      </c>
      <c r="B45" s="2" t="s">
        <v>57</v>
      </c>
      <c r="C45" s="50">
        <v>0</v>
      </c>
      <c r="D45" s="51"/>
      <c r="E45" s="20">
        <f t="shared" si="0"/>
        <v>0</v>
      </c>
      <c r="F45" s="21">
        <f t="shared" si="2"/>
        <v>0</v>
      </c>
      <c r="G45" s="51"/>
      <c r="H45" s="20">
        <f t="shared" si="1"/>
        <v>0</v>
      </c>
      <c r="I45" s="35">
        <f t="shared" si="3"/>
        <v>0</v>
      </c>
    </row>
    <row r="46" spans="1:9" x14ac:dyDescent="0.3">
      <c r="A46" s="34">
        <v>35</v>
      </c>
      <c r="B46" s="2" t="s">
        <v>57</v>
      </c>
      <c r="C46" s="50">
        <v>0</v>
      </c>
      <c r="D46" s="51"/>
      <c r="E46" s="20">
        <f t="shared" si="0"/>
        <v>0</v>
      </c>
      <c r="F46" s="21">
        <f t="shared" si="2"/>
        <v>0</v>
      </c>
      <c r="G46" s="51"/>
      <c r="H46" s="20">
        <f t="shared" si="1"/>
        <v>0</v>
      </c>
      <c r="I46" s="35">
        <f t="shared" si="3"/>
        <v>0</v>
      </c>
    </row>
    <row r="47" spans="1:9" x14ac:dyDescent="0.3">
      <c r="A47" s="34">
        <v>36</v>
      </c>
      <c r="B47" s="2" t="s">
        <v>57</v>
      </c>
      <c r="C47" s="50">
        <v>0</v>
      </c>
      <c r="D47" s="51"/>
      <c r="E47" s="20">
        <f t="shared" si="0"/>
        <v>0</v>
      </c>
      <c r="F47" s="21">
        <f t="shared" si="2"/>
        <v>0</v>
      </c>
      <c r="G47" s="51"/>
      <c r="H47" s="20">
        <f t="shared" si="1"/>
        <v>0</v>
      </c>
      <c r="I47" s="35">
        <f t="shared" si="3"/>
        <v>0</v>
      </c>
    </row>
    <row r="48" spans="1:9" ht="14.5" thickBot="1" x14ac:dyDescent="0.35">
      <c r="A48" s="34">
        <v>37</v>
      </c>
      <c r="B48" s="2" t="s">
        <v>57</v>
      </c>
      <c r="C48" s="50">
        <v>0</v>
      </c>
      <c r="D48" s="51"/>
      <c r="E48" s="20">
        <f t="shared" si="0"/>
        <v>0</v>
      </c>
      <c r="F48" s="21">
        <f t="shared" si="2"/>
        <v>0</v>
      </c>
      <c r="G48" s="51"/>
      <c r="H48" s="20">
        <f t="shared" si="1"/>
        <v>0</v>
      </c>
      <c r="I48" s="35">
        <f t="shared" si="3"/>
        <v>0</v>
      </c>
    </row>
    <row r="49" spans="1:13" s="1" customFormat="1" ht="14.5" thickBot="1" x14ac:dyDescent="0.35">
      <c r="A49" s="36"/>
      <c r="B49" s="17" t="s">
        <v>11</v>
      </c>
      <c r="C49" s="63">
        <f>SUM(C14:C48)</f>
        <v>22274</v>
      </c>
      <c r="D49" s="18"/>
      <c r="E49" s="18"/>
      <c r="F49" s="19">
        <f>SUM(F14:F48)</f>
        <v>0</v>
      </c>
      <c r="G49" s="18"/>
      <c r="H49" s="18"/>
      <c r="I49" s="37">
        <f>SUM(I14:I48)</f>
        <v>0</v>
      </c>
    </row>
    <row r="50" spans="1:13" ht="36" customHeight="1" thickBot="1" x14ac:dyDescent="0.35">
      <c r="A50" s="130" t="s">
        <v>86</v>
      </c>
      <c r="B50" s="131"/>
      <c r="C50" s="131"/>
      <c r="D50" s="10" t="s">
        <v>87</v>
      </c>
      <c r="E50" s="54"/>
      <c r="F50" s="11"/>
      <c r="G50" s="10" t="s">
        <v>88</v>
      </c>
      <c r="H50" s="53"/>
      <c r="I50" s="31"/>
    </row>
    <row r="51" spans="1:13" x14ac:dyDescent="0.3">
      <c r="A51" s="30"/>
      <c r="B51" s="11"/>
      <c r="C51" s="11"/>
      <c r="D51" s="11"/>
      <c r="E51" s="11"/>
      <c r="F51" s="11"/>
      <c r="G51" s="11"/>
      <c r="H51" s="11"/>
      <c r="I51" s="31"/>
    </row>
    <row r="52" spans="1:13" ht="29.25" customHeight="1" thickBot="1" x14ac:dyDescent="0.45">
      <c r="A52" s="132" t="s">
        <v>63</v>
      </c>
      <c r="B52" s="133"/>
      <c r="C52" s="16"/>
      <c r="D52" s="113"/>
      <c r="E52" s="113"/>
      <c r="F52" s="16"/>
      <c r="G52" s="16"/>
      <c r="H52" s="16"/>
      <c r="I52" s="31"/>
    </row>
    <row r="53" spans="1:13" ht="42.5" thickBot="1" x14ac:dyDescent="0.35">
      <c r="A53" s="38" t="s">
        <v>12</v>
      </c>
      <c r="B53" s="25" t="s">
        <v>0</v>
      </c>
      <c r="C53" s="70" t="s">
        <v>99</v>
      </c>
      <c r="D53" s="114" t="s">
        <v>100</v>
      </c>
      <c r="E53" s="114"/>
      <c r="F53" s="114"/>
      <c r="G53" s="114"/>
      <c r="H53" s="114"/>
      <c r="I53" s="115"/>
    </row>
    <row r="54" spans="1:13" ht="43.5" customHeight="1" thickBot="1" x14ac:dyDescent="0.35">
      <c r="A54" s="67">
        <v>1</v>
      </c>
      <c r="B54" s="69" t="s">
        <v>98</v>
      </c>
      <c r="C54" s="68"/>
      <c r="D54" s="116" t="s">
        <v>101</v>
      </c>
      <c r="E54" s="117"/>
      <c r="F54" s="117"/>
      <c r="G54" s="117"/>
      <c r="H54" s="117"/>
      <c r="I54" s="118"/>
      <c r="M54" s="76"/>
    </row>
    <row r="55" spans="1:13" ht="18" customHeight="1" x14ac:dyDescent="0.3">
      <c r="A55" s="105"/>
      <c r="B55" s="106"/>
      <c r="C55" s="68"/>
      <c r="D55" s="109" t="s">
        <v>102</v>
      </c>
      <c r="E55" s="110"/>
      <c r="F55" s="110"/>
      <c r="G55" s="110"/>
      <c r="H55" s="110"/>
      <c r="I55" s="110"/>
      <c r="M55" s="76"/>
    </row>
    <row r="56" spans="1:13" ht="24" customHeight="1" x14ac:dyDescent="0.3">
      <c r="A56" s="107"/>
      <c r="B56" s="108"/>
      <c r="C56" s="68"/>
      <c r="D56" s="72" t="s">
        <v>103</v>
      </c>
      <c r="E56" s="73"/>
      <c r="F56" s="73"/>
      <c r="G56" s="73"/>
      <c r="H56" s="73"/>
      <c r="I56" s="73"/>
      <c r="M56" s="76"/>
    </row>
    <row r="57" spans="1:13" ht="19.5" customHeight="1" x14ac:dyDescent="0.3">
      <c r="A57" s="107"/>
      <c r="B57" s="108"/>
      <c r="C57" s="68"/>
      <c r="D57" s="109" t="s">
        <v>104</v>
      </c>
      <c r="E57" s="110"/>
      <c r="F57" s="110"/>
      <c r="G57" s="110"/>
      <c r="H57" s="110"/>
      <c r="I57" s="110"/>
      <c r="M57" s="76"/>
    </row>
    <row r="58" spans="1:13" ht="20.149999999999999" customHeight="1" x14ac:dyDescent="0.3">
      <c r="A58" s="107"/>
      <c r="B58" s="108"/>
      <c r="C58" s="68"/>
      <c r="D58" s="109" t="s">
        <v>105</v>
      </c>
      <c r="E58" s="110"/>
      <c r="F58" s="110"/>
      <c r="G58" s="110"/>
      <c r="H58" s="110"/>
      <c r="I58" s="110"/>
      <c r="M58" s="76"/>
    </row>
    <row r="59" spans="1:13" ht="24" customHeight="1" x14ac:dyDescent="0.3">
      <c r="A59" s="107"/>
      <c r="B59" s="108"/>
      <c r="C59" s="68"/>
      <c r="D59" s="109" t="s">
        <v>106</v>
      </c>
      <c r="E59" s="110"/>
      <c r="F59" s="110"/>
      <c r="G59" s="110"/>
      <c r="H59" s="110"/>
      <c r="I59" s="110"/>
      <c r="M59" s="76"/>
    </row>
    <row r="60" spans="1:13" ht="22.5" customHeight="1" x14ac:dyDescent="0.3">
      <c r="A60" s="107"/>
      <c r="B60" s="108"/>
      <c r="C60" s="68"/>
      <c r="D60" s="109" t="s">
        <v>107</v>
      </c>
      <c r="E60" s="110"/>
      <c r="F60" s="110"/>
      <c r="G60" s="110"/>
      <c r="H60" s="110"/>
      <c r="I60" s="110"/>
      <c r="M60" s="76"/>
    </row>
    <row r="61" spans="1:13" ht="21" customHeight="1" x14ac:dyDescent="0.3">
      <c r="A61" s="107"/>
      <c r="B61" s="108"/>
      <c r="C61" s="68"/>
      <c r="D61" s="109" t="s">
        <v>110</v>
      </c>
      <c r="E61" s="110"/>
      <c r="F61" s="110"/>
      <c r="G61" s="110"/>
      <c r="H61" s="110"/>
      <c r="I61" s="110"/>
      <c r="M61" s="76"/>
    </row>
    <row r="62" spans="1:13" ht="21" customHeight="1" x14ac:dyDescent="0.3">
      <c r="A62" s="107"/>
      <c r="B62" s="108"/>
      <c r="C62" s="68"/>
      <c r="D62" s="109" t="s">
        <v>108</v>
      </c>
      <c r="E62" s="110"/>
      <c r="F62" s="110"/>
      <c r="G62" s="110"/>
      <c r="H62" s="110"/>
      <c r="I62" s="110"/>
      <c r="M62" s="76"/>
    </row>
    <row r="63" spans="1:13" ht="25.5" customHeight="1" thickBot="1" x14ac:dyDescent="0.35">
      <c r="A63" s="107"/>
      <c r="B63" s="108"/>
      <c r="C63" s="71"/>
      <c r="D63" s="109" t="s">
        <v>109</v>
      </c>
      <c r="E63" s="110"/>
      <c r="F63" s="110"/>
      <c r="G63" s="110"/>
      <c r="H63" s="110"/>
      <c r="I63" s="110"/>
      <c r="M63" s="76"/>
    </row>
    <row r="64" spans="1:13" ht="14.5" thickBot="1" x14ac:dyDescent="0.35">
      <c r="A64" s="32" t="s">
        <v>111</v>
      </c>
      <c r="B64" s="11"/>
      <c r="C64" s="55"/>
      <c r="D64" s="74"/>
      <c r="E64" s="74"/>
      <c r="F64" s="74"/>
      <c r="G64" s="74"/>
      <c r="H64" s="74"/>
      <c r="I64" s="75"/>
    </row>
    <row r="65" spans="1:9" x14ac:dyDescent="0.3">
      <c r="A65" s="30"/>
      <c r="B65" s="11"/>
      <c r="C65" s="11"/>
      <c r="D65" s="11"/>
      <c r="E65" s="11"/>
      <c r="F65" s="11"/>
      <c r="G65" s="11"/>
      <c r="H65" s="11"/>
      <c r="I65" s="31"/>
    </row>
    <row r="66" spans="1:9" ht="14.5" thickBot="1" x14ac:dyDescent="0.35">
      <c r="A66" s="39"/>
      <c r="B66" s="40"/>
      <c r="C66" s="40"/>
      <c r="D66" s="40"/>
      <c r="E66" s="40"/>
      <c r="F66" s="40"/>
      <c r="G66" s="40"/>
      <c r="H66" s="40"/>
      <c r="I66" s="41"/>
    </row>
    <row r="67" spans="1:9" ht="14.5" thickTop="1" x14ac:dyDescent="0.3"/>
  </sheetData>
  <mergeCells count="23">
    <mergeCell ref="C1:H3"/>
    <mergeCell ref="C4:H4"/>
    <mergeCell ref="D52:E52"/>
    <mergeCell ref="D53:I53"/>
    <mergeCell ref="D54:I54"/>
    <mergeCell ref="D12:F12"/>
    <mergeCell ref="G12:I12"/>
    <mergeCell ref="C7:H7"/>
    <mergeCell ref="C8:H8"/>
    <mergeCell ref="C9:H9"/>
    <mergeCell ref="D11:E11"/>
    <mergeCell ref="A12:C12"/>
    <mergeCell ref="A50:C50"/>
    <mergeCell ref="A52:B52"/>
    <mergeCell ref="A55:B63"/>
    <mergeCell ref="D55:I55"/>
    <mergeCell ref="D57:I57"/>
    <mergeCell ref="D58:I58"/>
    <mergeCell ref="D59:I59"/>
    <mergeCell ref="D60:I60"/>
    <mergeCell ref="D61:I61"/>
    <mergeCell ref="D62:I62"/>
    <mergeCell ref="D63:I63"/>
  </mergeCells>
  <printOptions horizontalCentered="1"/>
  <pageMargins left="0.70866141732283472" right="0.70866141732283472" top="0.74803149606299213" bottom="0.74803149606299213" header="0.31496062992125984" footer="0.31496062992125984"/>
  <pageSetup paperSize="9" scale="54" orientation="portrait" horizontalDpi="0" verticalDpi="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66"/>
  <sheetViews>
    <sheetView tabSelected="1" topLeftCell="A19" workbookViewId="0">
      <selection activeCell="B7" sqref="B7"/>
    </sheetView>
  </sheetViews>
  <sheetFormatPr defaultRowHeight="12.5" x14ac:dyDescent="0.25"/>
  <cols>
    <col min="1" max="1" width="25" customWidth="1"/>
    <col min="2" max="2" width="13.54296875" customWidth="1"/>
    <col min="5" max="5" width="13.81640625" customWidth="1"/>
    <col min="7" max="7" width="11.1796875" customWidth="1"/>
    <col min="9" max="9" width="23.4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ht="18" x14ac:dyDescent="0.4">
      <c r="A5" s="7"/>
      <c r="B5" s="8"/>
      <c r="C5" s="8"/>
      <c r="D5" s="8"/>
      <c r="E5" s="8"/>
      <c r="F5" s="8"/>
      <c r="G5" s="66" t="s">
        <v>89</v>
      </c>
      <c r="H5" s="66"/>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20.5" thickBot="1" x14ac:dyDescent="0.45">
      <c r="A8" s="172" t="s">
        <v>13</v>
      </c>
      <c r="B8" s="172"/>
      <c r="C8" s="176" t="s">
        <v>117</v>
      </c>
      <c r="D8" s="176"/>
      <c r="E8" s="176"/>
      <c r="F8" s="176"/>
      <c r="G8" s="176"/>
      <c r="H8" s="176"/>
      <c r="I8" s="176"/>
    </row>
    <row r="9" spans="1:9" ht="50.25" customHeight="1" thickBot="1" x14ac:dyDescent="0.35">
      <c r="A9" s="172" t="s">
        <v>14</v>
      </c>
      <c r="B9" s="172"/>
      <c r="C9" s="177" t="str">
        <f>'2. TRANSACTION FEE OFFSITE '!C8:H8</f>
        <v>REQUEST FOR PROPOSALS FOR APPOINTMENT OF SERVICE PROVIDER/S TO PROVIDE TRAVEL MANAGEMENT SERVICES TO THE DEPARTMENT OF TOURISM FOR A PERIOD OF THREE (3) YEARS</v>
      </c>
      <c r="D9" s="177"/>
      <c r="E9" s="177"/>
      <c r="F9" s="177"/>
      <c r="G9" s="177"/>
      <c r="H9" s="177"/>
      <c r="I9" s="177"/>
    </row>
    <row r="10" spans="1:9" ht="14.5" thickBot="1" x14ac:dyDescent="0.35">
      <c r="A10" s="172" t="s">
        <v>2</v>
      </c>
      <c r="B10" s="172"/>
      <c r="C10" s="178"/>
      <c r="D10" s="178"/>
      <c r="E10" s="178"/>
      <c r="F10" s="178"/>
      <c r="G10" s="178"/>
      <c r="H10" s="178"/>
      <c r="I10" s="178"/>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73" t="s">
        <v>10</v>
      </c>
      <c r="B13" s="174"/>
      <c r="C13" s="174"/>
      <c r="D13" s="174"/>
      <c r="E13" s="174"/>
      <c r="F13" s="174"/>
      <c r="G13" s="174"/>
      <c r="H13" s="174"/>
      <c r="I13" s="175"/>
    </row>
    <row r="14" spans="1:9" x14ac:dyDescent="0.25">
      <c r="A14" s="14" t="s">
        <v>9</v>
      </c>
      <c r="B14" s="8"/>
      <c r="C14" s="8"/>
      <c r="D14" s="8"/>
      <c r="E14" s="8"/>
      <c r="F14" s="8"/>
      <c r="G14" s="8"/>
      <c r="H14" s="8"/>
      <c r="I14" s="9"/>
    </row>
    <row r="15" spans="1:9" x14ac:dyDescent="0.25">
      <c r="A15" s="14"/>
      <c r="B15" s="8"/>
      <c r="C15" s="8"/>
      <c r="D15" s="8"/>
      <c r="E15" s="8"/>
      <c r="F15" s="8"/>
      <c r="G15" s="8"/>
      <c r="H15" s="8"/>
      <c r="I15" s="9"/>
    </row>
    <row r="16" spans="1:9" ht="54.75" customHeight="1" x14ac:dyDescent="0.25">
      <c r="A16" s="166" t="s">
        <v>114</v>
      </c>
      <c r="B16" s="169"/>
      <c r="C16" s="169"/>
      <c r="D16" s="169"/>
      <c r="E16" s="169"/>
      <c r="F16" s="169"/>
      <c r="G16" s="169"/>
      <c r="H16" s="169"/>
      <c r="I16" s="170"/>
    </row>
    <row r="17" spans="1:9" ht="13" thickBot="1" x14ac:dyDescent="0.3">
      <c r="A17" s="162"/>
      <c r="B17" s="160"/>
      <c r="C17" s="160"/>
      <c r="D17" s="160"/>
      <c r="E17" s="160"/>
      <c r="F17" s="160"/>
      <c r="G17" s="160"/>
      <c r="H17" s="160"/>
      <c r="I17" s="161"/>
    </row>
    <row r="18" spans="1:9" ht="21.75" customHeight="1" x14ac:dyDescent="0.3">
      <c r="A18" s="148" t="s">
        <v>71</v>
      </c>
      <c r="B18" s="149"/>
      <c r="C18" s="149"/>
      <c r="D18" s="149"/>
      <c r="E18" s="149"/>
      <c r="F18" s="149"/>
      <c r="G18" s="149"/>
      <c r="H18" s="149"/>
      <c r="I18" s="150"/>
    </row>
    <row r="19" spans="1:9" ht="13" x14ac:dyDescent="0.3">
      <c r="A19" s="140" t="s">
        <v>72</v>
      </c>
      <c r="B19" s="141"/>
      <c r="C19" s="141"/>
      <c r="D19" s="141"/>
      <c r="E19" s="141" t="s">
        <v>73</v>
      </c>
      <c r="F19" s="141"/>
      <c r="G19" s="141"/>
      <c r="H19" s="141"/>
      <c r="I19" s="142"/>
    </row>
    <row r="20" spans="1:9" ht="28.5" customHeight="1" x14ac:dyDescent="0.35">
      <c r="A20" s="143"/>
      <c r="B20" s="144"/>
      <c r="C20" s="141" t="s">
        <v>75</v>
      </c>
      <c r="D20" s="141"/>
      <c r="E20" s="171"/>
      <c r="F20" s="171"/>
      <c r="G20" s="171"/>
      <c r="H20" s="141" t="s">
        <v>75</v>
      </c>
      <c r="I20" s="142"/>
    </row>
    <row r="21" spans="1:9" x14ac:dyDescent="0.25">
      <c r="A21" s="134" t="s">
        <v>74</v>
      </c>
      <c r="B21" s="135"/>
      <c r="C21" s="135"/>
      <c r="D21" s="135"/>
      <c r="E21" s="135"/>
      <c r="F21" s="135"/>
      <c r="G21" s="135"/>
      <c r="H21" s="135"/>
      <c r="I21" s="136"/>
    </row>
    <row r="22" spans="1:9" ht="24" customHeight="1" thickBot="1" x14ac:dyDescent="0.3">
      <c r="A22" s="137"/>
      <c r="B22" s="138"/>
      <c r="C22" s="138"/>
      <c r="D22" s="138"/>
      <c r="E22" s="138"/>
      <c r="F22" s="138"/>
      <c r="G22" s="138"/>
      <c r="H22" s="138"/>
      <c r="I22" s="139"/>
    </row>
    <row r="23" spans="1:9" ht="13" x14ac:dyDescent="0.3">
      <c r="A23" s="42"/>
      <c r="B23" s="43"/>
      <c r="C23" s="43"/>
      <c r="D23" s="43"/>
      <c r="E23" s="43"/>
      <c r="F23" s="43"/>
      <c r="G23" s="43"/>
      <c r="H23" s="43"/>
      <c r="I23" s="44"/>
    </row>
    <row r="24" spans="1:9" ht="13" thickBot="1" x14ac:dyDescent="0.3">
      <c r="A24" s="14"/>
      <c r="B24" s="45"/>
      <c r="C24" s="45"/>
      <c r="D24" s="45"/>
      <c r="E24" s="45"/>
      <c r="F24" s="45"/>
      <c r="G24" s="45"/>
      <c r="H24" s="45"/>
      <c r="I24" s="46"/>
    </row>
    <row r="25" spans="1:9" ht="13" x14ac:dyDescent="0.3">
      <c r="A25" s="148" t="s">
        <v>76</v>
      </c>
      <c r="B25" s="149"/>
      <c r="C25" s="149"/>
      <c r="D25" s="149"/>
      <c r="E25" s="149"/>
      <c r="F25" s="149"/>
      <c r="G25" s="149"/>
      <c r="H25" s="149"/>
      <c r="I25" s="150"/>
    </row>
    <row r="26" spans="1:9" ht="13" x14ac:dyDescent="0.3">
      <c r="A26" s="140" t="s">
        <v>72</v>
      </c>
      <c r="B26" s="141"/>
      <c r="C26" s="141"/>
      <c r="D26" s="141"/>
      <c r="E26" s="141" t="s">
        <v>73</v>
      </c>
      <c r="F26" s="141"/>
      <c r="G26" s="141"/>
      <c r="H26" s="141"/>
      <c r="I26" s="142"/>
    </row>
    <row r="27" spans="1:9" ht="28.5" customHeight="1" x14ac:dyDescent="0.35">
      <c r="A27" s="143">
        <f>'2. TRANSACTION FEE OFFSITE '!F49</f>
        <v>0</v>
      </c>
      <c r="B27" s="144"/>
      <c r="C27" s="141" t="s">
        <v>75</v>
      </c>
      <c r="D27" s="141"/>
      <c r="E27" s="171">
        <f>'2. TRANSACTION FEE OFFSITE '!I49</f>
        <v>0</v>
      </c>
      <c r="F27" s="171"/>
      <c r="G27" s="171"/>
      <c r="H27" s="141" t="s">
        <v>75</v>
      </c>
      <c r="I27" s="142"/>
    </row>
    <row r="28" spans="1:9" x14ac:dyDescent="0.25">
      <c r="A28" s="134" t="s">
        <v>74</v>
      </c>
      <c r="B28" s="135"/>
      <c r="C28" s="135"/>
      <c r="D28" s="135"/>
      <c r="E28" s="135"/>
      <c r="F28" s="135"/>
      <c r="G28" s="135"/>
      <c r="H28" s="135"/>
      <c r="I28" s="136"/>
    </row>
    <row r="29" spans="1:9" ht="34.5" customHeight="1" thickBot="1" x14ac:dyDescent="0.3">
      <c r="A29" s="137"/>
      <c r="B29" s="138"/>
      <c r="C29" s="138"/>
      <c r="D29" s="138"/>
      <c r="E29" s="138"/>
      <c r="F29" s="138"/>
      <c r="G29" s="138"/>
      <c r="H29" s="138"/>
      <c r="I29" s="139"/>
    </row>
    <row r="30" spans="1:9" x14ac:dyDescent="0.25">
      <c r="A30" s="14"/>
      <c r="B30" s="45"/>
      <c r="C30" s="45"/>
      <c r="D30" s="45"/>
      <c r="E30" s="45"/>
      <c r="F30" s="45"/>
      <c r="G30" s="45"/>
      <c r="H30" s="45"/>
      <c r="I30" s="46"/>
    </row>
    <row r="31" spans="1:9" ht="13.5" thickBot="1" x14ac:dyDescent="0.35">
      <c r="A31" s="42"/>
      <c r="B31" s="43"/>
      <c r="C31" s="43"/>
      <c r="D31" s="43"/>
      <c r="E31" s="43"/>
      <c r="F31" s="43"/>
      <c r="G31" s="43"/>
      <c r="H31" s="43"/>
      <c r="I31" s="44"/>
    </row>
    <row r="32" spans="1:9" ht="13" x14ac:dyDescent="0.3">
      <c r="A32" s="148" t="s">
        <v>77</v>
      </c>
      <c r="B32" s="149"/>
      <c r="C32" s="149"/>
      <c r="D32" s="149"/>
      <c r="E32" s="149"/>
      <c r="F32" s="149"/>
      <c r="G32" s="149"/>
      <c r="H32" s="149"/>
      <c r="I32" s="150"/>
    </row>
    <row r="33" spans="1:9" ht="13" x14ac:dyDescent="0.3">
      <c r="A33" s="140" t="s">
        <v>72</v>
      </c>
      <c r="B33" s="141"/>
      <c r="C33" s="141"/>
      <c r="D33" s="141"/>
      <c r="E33" s="141" t="s">
        <v>73</v>
      </c>
      <c r="F33" s="141"/>
      <c r="G33" s="141"/>
      <c r="H33" s="141"/>
      <c r="I33" s="142"/>
    </row>
    <row r="34" spans="1:9" ht="15.5" x14ac:dyDescent="0.35">
      <c r="A34" s="143" t="s">
        <v>112</v>
      </c>
      <c r="B34" s="144"/>
      <c r="C34" s="141" t="s">
        <v>75</v>
      </c>
      <c r="D34" s="141"/>
      <c r="E34" s="144" t="s">
        <v>112</v>
      </c>
      <c r="F34" s="144"/>
      <c r="G34" s="144"/>
      <c r="H34" s="141" t="s">
        <v>75</v>
      </c>
      <c r="I34" s="142"/>
    </row>
    <row r="35" spans="1:9" ht="13.5" customHeight="1" x14ac:dyDescent="0.25">
      <c r="A35" s="134" t="s">
        <v>74</v>
      </c>
      <c r="B35" s="135"/>
      <c r="C35" s="135"/>
      <c r="D35" s="135"/>
      <c r="E35" s="135"/>
      <c r="F35" s="135"/>
      <c r="G35" s="135"/>
      <c r="H35" s="135"/>
      <c r="I35" s="136"/>
    </row>
    <row r="36" spans="1:9" ht="31.5" customHeight="1" thickBot="1" x14ac:dyDescent="0.3">
      <c r="A36" s="145"/>
      <c r="B36" s="146"/>
      <c r="C36" s="146"/>
      <c r="D36" s="146"/>
      <c r="E36" s="146"/>
      <c r="F36" s="146"/>
      <c r="G36" s="146"/>
      <c r="H36" s="146"/>
      <c r="I36" s="147"/>
    </row>
    <row r="37" spans="1:9" ht="13" x14ac:dyDescent="0.3">
      <c r="A37" s="42"/>
      <c r="B37" s="43"/>
      <c r="C37" s="43"/>
      <c r="D37" s="43"/>
      <c r="E37" s="43"/>
      <c r="F37" s="43"/>
      <c r="G37" s="43"/>
      <c r="H37" s="43"/>
      <c r="I37" s="44"/>
    </row>
    <row r="38" spans="1:9" ht="13" thickBot="1" x14ac:dyDescent="0.3">
      <c r="A38" s="14"/>
      <c r="B38" s="45"/>
      <c r="C38" s="45"/>
      <c r="D38" s="45"/>
      <c r="E38" s="45"/>
      <c r="F38" s="45"/>
      <c r="G38" s="45"/>
      <c r="H38" s="45"/>
      <c r="I38" s="46"/>
    </row>
    <row r="39" spans="1:9" ht="13" x14ac:dyDescent="0.3">
      <c r="A39" s="148" t="s">
        <v>78</v>
      </c>
      <c r="B39" s="149"/>
      <c r="C39" s="149"/>
      <c r="D39" s="149"/>
      <c r="E39" s="149"/>
      <c r="F39" s="149"/>
      <c r="G39" s="149"/>
      <c r="H39" s="149"/>
      <c r="I39" s="150"/>
    </row>
    <row r="40" spans="1:9" ht="13" x14ac:dyDescent="0.3">
      <c r="A40" s="140" t="s">
        <v>72</v>
      </c>
      <c r="B40" s="141"/>
      <c r="C40" s="141"/>
      <c r="D40" s="141"/>
      <c r="E40" s="141" t="s">
        <v>73</v>
      </c>
      <c r="F40" s="141"/>
      <c r="G40" s="141"/>
      <c r="H40" s="141"/>
      <c r="I40" s="142"/>
    </row>
    <row r="41" spans="1:9" ht="15.5" x14ac:dyDescent="0.35">
      <c r="A41" s="143" t="s">
        <v>112</v>
      </c>
      <c r="B41" s="144"/>
      <c r="C41" s="141" t="s">
        <v>75</v>
      </c>
      <c r="D41" s="141"/>
      <c r="E41" s="144" t="s">
        <v>112</v>
      </c>
      <c r="F41" s="144"/>
      <c r="G41" s="144"/>
      <c r="H41" s="141" t="s">
        <v>75</v>
      </c>
      <c r="I41" s="142"/>
    </row>
    <row r="42" spans="1:9" x14ac:dyDescent="0.25">
      <c r="A42" s="134" t="s">
        <v>74</v>
      </c>
      <c r="B42" s="135"/>
      <c r="C42" s="135"/>
      <c r="D42" s="135"/>
      <c r="E42" s="135"/>
      <c r="F42" s="135"/>
      <c r="G42" s="135"/>
      <c r="H42" s="135"/>
      <c r="I42" s="136"/>
    </row>
    <row r="43" spans="1:9" ht="29.25" customHeight="1" thickBot="1" x14ac:dyDescent="0.3">
      <c r="A43" s="137"/>
      <c r="B43" s="138"/>
      <c r="C43" s="138"/>
      <c r="D43" s="138"/>
      <c r="E43" s="138"/>
      <c r="F43" s="138"/>
      <c r="G43" s="138"/>
      <c r="H43" s="138"/>
      <c r="I43" s="139"/>
    </row>
    <row r="44" spans="1:9" ht="13" x14ac:dyDescent="0.3">
      <c r="A44" s="148" t="s">
        <v>113</v>
      </c>
      <c r="B44" s="149"/>
      <c r="C44" s="149"/>
      <c r="D44" s="149"/>
      <c r="E44" s="149"/>
      <c r="F44" s="149"/>
      <c r="G44" s="149"/>
      <c r="H44" s="149"/>
      <c r="I44" s="150"/>
    </row>
    <row r="45" spans="1:9" ht="13" x14ac:dyDescent="0.3">
      <c r="A45" s="140" t="s">
        <v>72</v>
      </c>
      <c r="B45" s="141"/>
      <c r="C45" s="141"/>
      <c r="D45" s="141"/>
      <c r="E45" s="141" t="s">
        <v>73</v>
      </c>
      <c r="F45" s="141"/>
      <c r="G45" s="141"/>
      <c r="H45" s="141"/>
      <c r="I45" s="142"/>
    </row>
    <row r="46" spans="1:9" ht="15.5" x14ac:dyDescent="0.35">
      <c r="A46" s="143" t="s">
        <v>112</v>
      </c>
      <c r="B46" s="144"/>
      <c r="C46" s="141" t="s">
        <v>75</v>
      </c>
      <c r="D46" s="141"/>
      <c r="E46" s="144" t="s">
        <v>112</v>
      </c>
      <c r="F46" s="144"/>
      <c r="G46" s="144"/>
      <c r="H46" s="141" t="s">
        <v>75</v>
      </c>
      <c r="I46" s="142"/>
    </row>
    <row r="47" spans="1:9" x14ac:dyDescent="0.25">
      <c r="A47" s="134" t="s">
        <v>74</v>
      </c>
      <c r="B47" s="135"/>
      <c r="C47" s="135"/>
      <c r="D47" s="135"/>
      <c r="E47" s="135"/>
      <c r="F47" s="135"/>
      <c r="G47" s="135"/>
      <c r="H47" s="135"/>
      <c r="I47" s="136"/>
    </row>
    <row r="48" spans="1:9" ht="29.25" customHeight="1" thickBot="1" x14ac:dyDescent="0.3">
      <c r="A48" s="137"/>
      <c r="B48" s="138"/>
      <c r="C48" s="138"/>
      <c r="D48" s="138"/>
      <c r="E48" s="138"/>
      <c r="F48" s="138"/>
      <c r="G48" s="138"/>
      <c r="H48" s="138"/>
      <c r="I48" s="139"/>
    </row>
    <row r="49" spans="1:9" x14ac:dyDescent="0.25">
      <c r="A49" s="162"/>
      <c r="B49" s="160"/>
      <c r="C49" s="160"/>
      <c r="D49" s="160"/>
      <c r="E49" s="160"/>
      <c r="F49" s="160"/>
      <c r="G49" s="160"/>
      <c r="H49" s="160"/>
      <c r="I49" s="161"/>
    </row>
    <row r="50" spans="1:9" ht="39" customHeight="1" x14ac:dyDescent="0.25">
      <c r="A50" s="166" t="s">
        <v>91</v>
      </c>
      <c r="B50" s="169"/>
      <c r="C50" s="169"/>
      <c r="D50" s="169"/>
      <c r="E50" s="169"/>
      <c r="F50" s="169"/>
      <c r="G50" s="169"/>
      <c r="H50" s="169"/>
      <c r="I50" s="170"/>
    </row>
    <row r="51" spans="1:9" x14ac:dyDescent="0.25">
      <c r="A51" s="162"/>
      <c r="B51" s="160"/>
      <c r="C51" s="160"/>
      <c r="D51" s="160"/>
      <c r="E51" s="160"/>
      <c r="F51" s="160"/>
      <c r="G51" s="160"/>
      <c r="H51" s="160"/>
      <c r="I51" s="161"/>
    </row>
    <row r="52" spans="1:9" ht="27.75" customHeight="1" x14ac:dyDescent="0.25">
      <c r="A52" s="166" t="s">
        <v>90</v>
      </c>
      <c r="B52" s="167"/>
      <c r="C52" s="167"/>
      <c r="D52" s="167"/>
      <c r="E52" s="167"/>
      <c r="F52" s="167"/>
      <c r="G52" s="167"/>
      <c r="H52" s="167"/>
      <c r="I52" s="168"/>
    </row>
    <row r="53" spans="1:9" ht="10.5" customHeight="1" x14ac:dyDescent="0.25">
      <c r="A53" s="151"/>
      <c r="B53" s="160"/>
      <c r="C53" s="160"/>
      <c r="D53" s="160"/>
      <c r="E53" s="160"/>
      <c r="F53" s="160"/>
      <c r="G53" s="160"/>
      <c r="H53" s="160"/>
      <c r="I53" s="161"/>
    </row>
    <row r="54" spans="1:9" ht="38.25" customHeight="1" x14ac:dyDescent="0.25">
      <c r="A54" s="166" t="s">
        <v>79</v>
      </c>
      <c r="B54" s="167"/>
      <c r="C54" s="167"/>
      <c r="D54" s="167"/>
      <c r="E54" s="167"/>
      <c r="F54" s="167"/>
      <c r="G54" s="167"/>
      <c r="H54" s="167"/>
      <c r="I54" s="168"/>
    </row>
    <row r="55" spans="1:9" ht="13" thickBot="1" x14ac:dyDescent="0.3">
      <c r="A55" s="162"/>
      <c r="B55" s="160"/>
      <c r="C55" s="160"/>
      <c r="D55" s="160"/>
      <c r="E55" s="160"/>
      <c r="F55" s="160"/>
      <c r="G55" s="160"/>
      <c r="H55" s="160"/>
      <c r="I55" s="161"/>
    </row>
    <row r="56" spans="1:9" ht="41.25" customHeight="1" thickBot="1" x14ac:dyDescent="0.35">
      <c r="A56" s="154" t="s">
        <v>80</v>
      </c>
      <c r="B56" s="155"/>
      <c r="C56" s="156"/>
      <c r="D56" s="43"/>
      <c r="E56" s="154" t="s">
        <v>81</v>
      </c>
      <c r="F56" s="155"/>
      <c r="G56" s="155"/>
      <c r="H56" s="155"/>
      <c r="I56" s="156"/>
    </row>
    <row r="57" spans="1:9" ht="22.5" customHeight="1" x14ac:dyDescent="0.25">
      <c r="A57" s="151" t="s">
        <v>82</v>
      </c>
      <c r="B57" s="160"/>
      <c r="C57" s="160"/>
      <c r="D57" s="160"/>
      <c r="E57" s="160"/>
      <c r="F57" s="160"/>
      <c r="G57" s="160"/>
      <c r="H57" s="160"/>
      <c r="I57" s="161"/>
    </row>
    <row r="58" spans="1:9" ht="23.25" customHeight="1" x14ac:dyDescent="0.25">
      <c r="A58" s="151" t="s">
        <v>83</v>
      </c>
      <c r="B58" s="160"/>
      <c r="C58" s="160"/>
      <c r="D58" s="160"/>
      <c r="E58" s="160"/>
      <c r="F58" s="160"/>
      <c r="G58" s="160"/>
      <c r="H58" s="160"/>
      <c r="I58" s="161"/>
    </row>
    <row r="59" spans="1:9" x14ac:dyDescent="0.25">
      <c r="A59" s="162"/>
      <c r="B59" s="160"/>
      <c r="C59" s="160"/>
      <c r="D59" s="160"/>
      <c r="E59" s="160"/>
      <c r="F59" s="160"/>
      <c r="G59" s="160"/>
      <c r="H59" s="160"/>
      <c r="I59" s="161"/>
    </row>
    <row r="60" spans="1:9" ht="13" x14ac:dyDescent="0.3">
      <c r="A60" s="163" t="s">
        <v>84</v>
      </c>
      <c r="B60" s="164"/>
      <c r="C60" s="164"/>
      <c r="D60" s="164"/>
      <c r="E60" s="164"/>
      <c r="F60" s="164"/>
      <c r="G60" s="164"/>
      <c r="H60" s="164"/>
      <c r="I60" s="165"/>
    </row>
    <row r="61" spans="1:9" x14ac:dyDescent="0.25">
      <c r="A61" s="162"/>
      <c r="B61" s="160"/>
      <c r="C61" s="160"/>
      <c r="D61" s="160"/>
      <c r="E61" s="160"/>
      <c r="F61" s="160"/>
      <c r="G61" s="160"/>
      <c r="H61" s="160"/>
      <c r="I61" s="161"/>
    </row>
    <row r="62" spans="1:9" x14ac:dyDescent="0.25">
      <c r="A62" s="151" t="s">
        <v>6</v>
      </c>
      <c r="B62" s="152"/>
      <c r="C62" s="152"/>
      <c r="D62" s="152"/>
      <c r="E62" s="152"/>
      <c r="F62" s="152"/>
      <c r="G62" s="152"/>
      <c r="H62" s="152"/>
      <c r="I62" s="153"/>
    </row>
    <row r="63" spans="1:9" x14ac:dyDescent="0.25">
      <c r="A63" s="151" t="s">
        <v>7</v>
      </c>
      <c r="B63" s="152"/>
      <c r="C63" s="152"/>
      <c r="D63" s="152"/>
      <c r="E63" s="152"/>
      <c r="F63" s="152"/>
      <c r="G63" s="152"/>
      <c r="H63" s="152"/>
      <c r="I63" s="153"/>
    </row>
    <row r="64" spans="1:9" x14ac:dyDescent="0.25">
      <c r="A64" s="151" t="s">
        <v>8</v>
      </c>
      <c r="B64" s="152"/>
      <c r="C64" s="152"/>
      <c r="D64" s="152"/>
      <c r="E64" s="152"/>
      <c r="F64" s="152"/>
      <c r="G64" s="152"/>
      <c r="H64" s="152"/>
      <c r="I64" s="153"/>
    </row>
    <row r="65" spans="1:9" x14ac:dyDescent="0.25">
      <c r="A65" s="151" t="s">
        <v>85</v>
      </c>
      <c r="B65" s="152"/>
      <c r="C65" s="152"/>
      <c r="D65" s="152"/>
      <c r="E65" s="152"/>
      <c r="F65" s="152"/>
      <c r="G65" s="152"/>
      <c r="H65" s="152"/>
      <c r="I65" s="153"/>
    </row>
    <row r="66" spans="1:9" ht="13" thickBot="1" x14ac:dyDescent="0.3">
      <c r="A66" s="157"/>
      <c r="B66" s="158"/>
      <c r="C66" s="158"/>
      <c r="D66" s="158"/>
      <c r="E66" s="158"/>
      <c r="F66" s="158"/>
      <c r="G66" s="158"/>
      <c r="H66" s="158"/>
      <c r="I66" s="159"/>
    </row>
  </sheetData>
  <mergeCells count="78">
    <mergeCell ref="A8:B8"/>
    <mergeCell ref="A9:B9"/>
    <mergeCell ref="A10:B10"/>
    <mergeCell ref="A13:I13"/>
    <mergeCell ref="A16:I16"/>
    <mergeCell ref="C8:I8"/>
    <mergeCell ref="C9:I9"/>
    <mergeCell ref="C10:I10"/>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66:I66"/>
    <mergeCell ref="A19:D19"/>
    <mergeCell ref="E19:I19"/>
    <mergeCell ref="A57:I57"/>
    <mergeCell ref="A58:I58"/>
    <mergeCell ref="A59:I59"/>
    <mergeCell ref="A60:I60"/>
    <mergeCell ref="A61:I61"/>
    <mergeCell ref="A62:I62"/>
    <mergeCell ref="A53:I53"/>
    <mergeCell ref="A54:I54"/>
    <mergeCell ref="A55:I55"/>
    <mergeCell ref="A49:I49"/>
    <mergeCell ref="A50:I50"/>
    <mergeCell ref="A51:I51"/>
    <mergeCell ref="A52:I52"/>
    <mergeCell ref="A63:I63"/>
    <mergeCell ref="A64:I64"/>
    <mergeCell ref="A65:I65"/>
    <mergeCell ref="A39:I39"/>
    <mergeCell ref="A42:I42"/>
    <mergeCell ref="A40:D40"/>
    <mergeCell ref="E40:I40"/>
    <mergeCell ref="A41:B41"/>
    <mergeCell ref="C41:D41"/>
    <mergeCell ref="E41:G41"/>
    <mergeCell ref="H41:I41"/>
    <mergeCell ref="A43:D43"/>
    <mergeCell ref="E43:I43"/>
    <mergeCell ref="A56:C56"/>
    <mergeCell ref="E56:I56"/>
    <mergeCell ref="A44:I44"/>
    <mergeCell ref="A35:I35"/>
    <mergeCell ref="A36:D36"/>
    <mergeCell ref="E36:I36"/>
    <mergeCell ref="A28:I28"/>
    <mergeCell ref="A32:I32"/>
    <mergeCell ref="A29:D29"/>
    <mergeCell ref="E29:I29"/>
    <mergeCell ref="A33:D33"/>
    <mergeCell ref="E33:I33"/>
    <mergeCell ref="A34:B34"/>
    <mergeCell ref="C34:D34"/>
    <mergeCell ref="E34:G34"/>
    <mergeCell ref="H34:I34"/>
    <mergeCell ref="A47:I47"/>
    <mergeCell ref="A48:D48"/>
    <mergeCell ref="E48:I48"/>
    <mergeCell ref="A45:D45"/>
    <mergeCell ref="E45:I45"/>
    <mergeCell ref="A46:B46"/>
    <mergeCell ref="C46:D46"/>
    <mergeCell ref="E46:G46"/>
    <mergeCell ref="H46:I46"/>
  </mergeCells>
  <printOptions horizontalCentered="1"/>
  <pageMargins left="0.70866141732283472" right="0.70866141732283472" top="0.74803149606299213" bottom="0.74803149606299213" header="0.31496062992125984" footer="0.31496062992125984"/>
  <pageSetup paperSize="9" scale="68" orientation="portrait" horizontalDpi="300" verticalDpi="300"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5D9D9CD3B3E469F36E811B6AE073F" ma:contentTypeVersion="2" ma:contentTypeDescription="Create a new document." ma:contentTypeScope="" ma:versionID="7f38d18a78d16c0b9770e8e9177ba8a6">
  <xsd:schema xmlns:xsd="http://www.w3.org/2001/XMLSchema" xmlns:xs="http://www.w3.org/2001/XMLSchema" xmlns:p="http://schemas.microsoft.com/office/2006/metadata/properties" xmlns:ns2="437134b1-e43f-42b3-88ca-bdd99c41caf6" xmlns:ns3="0a8ca47e-da55-43a8-9acd-e5a7e11751ed" xmlns:ns4="http://schemas.microsoft.com/sharepoint/v3/fields" targetNamespace="http://schemas.microsoft.com/office/2006/metadata/properties" ma:root="true" ma:fieldsID="02f8bfdae9fe1e685cebfabadd739bc3" ns2:_="" ns3:_="" ns4:_="">
    <xsd:import namespace="437134b1-e43f-42b3-88ca-bdd99c41caf6"/>
    <xsd:import namespace="0a8ca47e-da55-43a8-9acd-e5a7e11751ed"/>
    <xsd:import namespace="http://schemas.microsoft.com/sharepoint/v3/fields"/>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_EndDate xmlns="http://schemas.microsoft.com/sharepoint/v3/fields">2026-07-01T14:30:00+00:00</_EndDate>
    <Year xmlns="437134b1-e43f-42b3-88ca-bdd99c41caf6" xsi:nil="true"/>
    <Tender xmlns="0a8ca47e-da55-43a8-9acd-e5a7e11751ed">
      <Url xsi:nil="true"/>
      <Description xsi:nil="true"/>
    </Tender>
  </documentManagement>
</p:properties>
</file>

<file path=customXml/itemProps1.xml><?xml version="1.0" encoding="utf-8"?>
<ds:datastoreItem xmlns:ds="http://schemas.openxmlformats.org/officeDocument/2006/customXml" ds:itemID="{130C29A4-D159-4A87-8F5A-E27A232C68DF}"/>
</file>

<file path=customXml/itemProps2.xml><?xml version="1.0" encoding="utf-8"?>
<ds:datastoreItem xmlns:ds="http://schemas.openxmlformats.org/officeDocument/2006/customXml" ds:itemID="{1DF674AE-8A3F-45B6-AD90-0D34A9905B64}"/>
</file>

<file path=customXml/itemProps3.xml><?xml version="1.0" encoding="utf-8"?>
<ds:datastoreItem xmlns:ds="http://schemas.openxmlformats.org/officeDocument/2006/customXml" ds:itemID="{2324FE0C-6084-401B-8AA2-7F9B046ED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ANNEXURE A3. PRICING SCHEDULE  BID NO NDT0005 - 26 TRAVEL MANAGEMENT SERVICE FOR THREE YEARS</dc:title>
  <dc:creator>Alick Burger</dc:creator>
  <cp:lastModifiedBy>Shenelle Patel</cp:lastModifiedBy>
  <cp:lastPrinted>2022-11-08T11:16:31Z</cp:lastPrinted>
  <dcterms:created xsi:type="dcterms:W3CDTF">2007-09-21T10:17:54Z</dcterms:created>
  <dcterms:modified xsi:type="dcterms:W3CDTF">2026-06-22T11:01:15Z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0x01010015B5D9D9CD3B3E469F36E811B6AE073F</vt:lpwstr>
  </property>
</Properties>
</file>